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firstSheet="1" activeTab="5"/>
  </bookViews>
  <sheets>
    <sheet name="Prezentace" sheetId="1" state="hidden" r:id="rId1"/>
    <sheet name="1" sheetId="2" r:id="rId2"/>
    <sheet name="2" sheetId="3" r:id="rId3"/>
    <sheet name="3" sheetId="4" r:id="rId4"/>
    <sheet name="4" sheetId="5" r:id="rId5"/>
    <sheet name="Výsledky" sheetId="6" r:id="rId6"/>
  </sheets>
  <definedNames/>
  <calcPr fullCalcOnLoad="1"/>
</workbook>
</file>

<file path=xl/sharedStrings.xml><?xml version="1.0" encoding="utf-8"?>
<sst xmlns="http://schemas.openxmlformats.org/spreadsheetml/2006/main" count="1116" uniqueCount="271">
  <si>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</si>
  <si>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</si>
  <si>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</si>
  <si>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</si>
  <si>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</si>
  <si>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</si>
  <si>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</si>
  <si>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</si>
  <si>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</si>
  <si>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</si>
  <si>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</si>
  <si>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</si>
  <si>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</si>
  <si>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</si>
  <si>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</si>
  <si>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</si>
  <si>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</si>
  <si>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</si>
  <si>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</si>
  <si>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</si>
  <si>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</si>
  <si>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</si>
  <si>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</si>
  <si>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</si>
  <si>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</si>
  <si>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</si>
  <si>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</si>
  <si>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</si>
  <si>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KVZ Stromovka Č.B.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</si>
  <si>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</si>
  <si>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</si>
  <si>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</si>
  <si>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</si>
  <si>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</si>
  <si>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</si>
  <si>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</si>
  <si>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</si>
  <si>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</si>
  <si>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</si>
  <si>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</si>
  <si>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</si>
  <si>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</si>
  <si>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</si>
  <si>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</si>
  <si>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</si>
  <si>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</si>
  <si>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</si>
  <si>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</si>
  <si>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</si>
  <si>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</si>
  <si>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</si>
  <si>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</si>
  <si>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</si>
  <si>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</si>
  <si>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</si>
  <si>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</si>
  <si>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</si>
  <si>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</si>
  <si>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</si>
  <si>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</si>
  <si>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</si>
  <si>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</si>
  <si>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</si>
  <si>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Mejstřík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</si>
  <si>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</si>
  <si>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</si>
  <si>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</si>
  <si>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</si>
  <si>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</si>
  <si>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</si>
  <si>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</si>
  <si>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</si>
  <si>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</si>
  <si>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</si>
  <si>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SSK Písek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</si>
  <si>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</si>
  <si>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</si>
  <si>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</si>
  <si>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</si>
  <si>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</si>
  <si>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</si>
  <si>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</si>
  <si>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</si>
  <si>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</si>
  <si>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</si>
  <si>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</si>
  <si>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</si>
  <si>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</si>
  <si>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</si>
  <si>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</si>
  <si>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</si>
  <si>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</si>
  <si>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</si>
  <si>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</si>
  <si>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</si>
  <si>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</si>
  <si>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</si>
  <si>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</si>
  <si>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</si>
  <si>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</si>
  <si>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</si>
  <si>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</si>
  <si>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</si>
  <si>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</si>
  <si>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</si>
  <si>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</si>
  <si>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OLYMP Praha</t>
  </si>
  <si>
    <t>KVZ Čimelice</t>
  </si>
  <si>
    <t>Ivan</t>
  </si>
  <si>
    <t>Majer</t>
  </si>
  <si>
    <t>Oldřich</t>
  </si>
  <si>
    <t>Marek</t>
  </si>
  <si>
    <t>Marešová</t>
  </si>
  <si>
    <t>Miloslava</t>
  </si>
  <si>
    <t>Mejsřík</t>
  </si>
  <si>
    <t>Blatná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</si>
  <si>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</si>
  <si>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</si>
  <si>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</si>
  <si>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</si>
  <si>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</si>
  <si>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</si>
  <si>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</si>
  <si>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</si>
  <si>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</si>
  <si>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</si>
  <si>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</si>
  <si>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</si>
  <si>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</si>
  <si>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KVZ Stromovka ČB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</si>
  <si>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</si>
  <si>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</si>
  <si>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</si>
  <si>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</si>
  <si>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</si>
  <si>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</si>
  <si>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</si>
  <si>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</si>
  <si>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</si>
  <si>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</si>
  <si>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</si>
  <si>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</si>
  <si>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</si>
  <si>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</si>
  <si>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</si>
  <si>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</si>
  <si>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</si>
  <si>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</si>
  <si>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</si>
  <si>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</si>
  <si>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</si>
  <si>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</si>
  <si>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Týn n/V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</si>
  <si>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</si>
  <si>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</si>
  <si>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</si>
  <si>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</si>
  <si>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</si>
  <si>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</si>
  <si>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</si>
  <si>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</si>
  <si>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</si>
  <si>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</si>
  <si>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</si>
  <si>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</si>
  <si>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</si>
  <si>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</si>
  <si>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</si>
  <si>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</si>
  <si>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</si>
  <si>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</si>
  <si>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</si>
  <si>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</si>
  <si>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</si>
  <si>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</si>
  <si>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</si>
  <si>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</si>
  <si>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</si>
  <si>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</si>
  <si>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</si>
  <si>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</si>
  <si>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</si>
  <si>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</si>
  <si>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</si>
  <si>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</si>
  <si>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</si>
  <si>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</si>
  <si>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</si>
  <si>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</si>
  <si>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</si>
  <si>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</si>
  <si>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</si>
  <si>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</si>
  <si>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</si>
  <si>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</si>
  <si>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</si>
  <si>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</si>
  <si>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</si>
  <si>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</si>
  <si>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</si>
  <si>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</si>
  <si>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</si>
  <si>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</si>
  <si>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</si>
  <si>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</si>
  <si>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</si>
  <si>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</si>
  <si>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</si>
  <si>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</si>
  <si>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</si>
  <si>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</si>
  <si>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</si>
  <si>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</si>
  <si>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</si>
  <si>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</si>
  <si>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</si>
  <si>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</si>
  <si>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</si>
  <si>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</si>
  <si>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</si>
  <si>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</si>
  <si>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</si>
  <si>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</si>
  <si>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Ladislav Žemlička 2-140</t>
  </si>
  <si>
    <t xml:space="preserve"> KVZ Vltava Týn nad Vltavou</t>
  </si>
  <si>
    <t>Petr Kališ 2-235</t>
  </si>
  <si>
    <t>Bűrgermeister</t>
  </si>
  <si>
    <t>Janovský</t>
  </si>
  <si>
    <t xml:space="preserve">Jiří  </t>
  </si>
  <si>
    <t>Mojmír</t>
  </si>
  <si>
    <t>SKP České Budějovice</t>
  </si>
  <si>
    <t>Veselý</t>
  </si>
  <si>
    <t>RR Milín</t>
  </si>
  <si>
    <t>Kostříž</t>
  </si>
  <si>
    <t>H. Cerekev</t>
  </si>
  <si>
    <t>KVZ Telč</t>
  </si>
  <si>
    <t>Bouda</t>
  </si>
  <si>
    <t>Lukáš</t>
  </si>
  <si>
    <t>střelecké soutěže k. č. 207</t>
  </si>
  <si>
    <t>SPECIAL</t>
  </si>
  <si>
    <t>Datum: 25.6.2016
Semenec,
Týn nad Vltavou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</si>
  <si>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</si>
  <si>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</si>
  <si>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</si>
  <si>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</si>
  <si>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</si>
  <si>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</si>
  <si>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</si>
  <si>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R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</si>
  <si>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</si>
  <si>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</si>
  <si>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</si>
  <si>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</si>
  <si>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</si>
  <si>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</si>
  <si>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</si>
  <si>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</si>
  <si>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</si>
  <si>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</si>
  <si>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</si>
  <si>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</si>
  <si>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</si>
  <si>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>9x kov,4x papír</t>
  </si>
  <si>
    <t>10x kov,5x papír</t>
  </si>
  <si>
    <t>12x kov,4x papír</t>
  </si>
  <si>
    <t>Vystyd 75</t>
  </si>
  <si>
    <t>8x kov,4x papír, 1x papír (6 ran)</t>
  </si>
  <si>
    <t>Kališová</t>
  </si>
  <si>
    <t>Monika</t>
  </si>
  <si>
    <t>REVOLVER</t>
  </si>
  <si>
    <t>PISTOLE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</si>
</sst>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  <numFmt numFmtId="173" formatCode="[$-F400]h:mm:ss\ AM/PM"/>
    <numFmt numFmtId="174" formatCode="d/m/yy\ h:mm"/>
    <numFmt numFmtId="175" formatCode="hh:mm"/>
  </numFmts>
  <fonts count="45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30"/>
      <name val="Arial Black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49" fontId="3" fillId="0" borderId="22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1" fillId="0" borderId="26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 hidden="1"/>
    </xf>
    <xf numFmtId="2" fontId="7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1" fontId="7" fillId="0" borderId="16" xfId="0" applyNumberFormat="1" applyFont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2" fontId="7" fillId="0" borderId="29" xfId="0" applyNumberFormat="1" applyFont="1" applyBorder="1" applyAlignment="1" applyProtection="1">
      <alignment horizontal="center" vertical="center"/>
      <protection hidden="1"/>
    </xf>
    <xf numFmtId="2" fontId="7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0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" fontId="6" fillId="0" borderId="27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 applyProtection="1">
      <alignment horizontal="center" vertical="center"/>
      <protection hidden="1"/>
    </xf>
    <xf numFmtId="2" fontId="7" fillId="0" borderId="38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 vertical="center"/>
      <protection hidden="1"/>
    </xf>
    <xf numFmtId="2" fontId="8" fillId="0" borderId="27" xfId="0" applyNumberFormat="1" applyFont="1" applyBorder="1" applyAlignment="1" applyProtection="1">
      <alignment horizontal="center" vertical="center"/>
      <protection hidden="1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hidden="1"/>
    </xf>
    <xf numFmtId="1" fontId="6" fillId="0" borderId="44" xfId="0" applyNumberFormat="1" applyFont="1" applyBorder="1" applyAlignment="1" applyProtection="1">
      <alignment horizontal="center" vertical="center"/>
      <protection locked="0"/>
    </xf>
    <xf numFmtId="1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1" fontId="6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1" fontId="7" fillId="0" borderId="49" xfId="0" applyNumberFormat="1" applyFont="1" applyBorder="1" applyAlignment="1" applyProtection="1">
      <alignment horizontal="center" vertical="center"/>
      <protection hidden="1"/>
    </xf>
    <xf numFmtId="1" fontId="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2" fontId="7" fillId="0" borderId="50" xfId="0" applyNumberFormat="1" applyFont="1" applyBorder="1" applyAlignment="1" applyProtection="1">
      <alignment horizontal="center" vertical="center"/>
      <protection hidden="1"/>
    </xf>
    <xf numFmtId="2" fontId="7" fillId="0" borderId="49" xfId="0" applyNumberFormat="1" applyFont="1" applyBorder="1" applyAlignment="1" applyProtection="1">
      <alignment horizontal="center" vertical="center"/>
      <protection hidden="1"/>
    </xf>
    <xf numFmtId="2" fontId="7" fillId="0" borderId="51" xfId="0" applyNumberFormat="1" applyFont="1" applyBorder="1" applyAlignment="1" applyProtection="1">
      <alignment horizontal="center" vertical="center"/>
      <protection hidden="1"/>
    </xf>
    <xf numFmtId="2" fontId="8" fillId="0" borderId="50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" fontId="7" fillId="33" borderId="15" xfId="0" applyNumberFormat="1" applyFont="1" applyFill="1" applyBorder="1" applyAlignment="1" applyProtection="1">
      <alignment horizontal="center" vertical="center"/>
      <protection hidden="1"/>
    </xf>
    <xf numFmtId="1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2" fontId="7" fillId="33" borderId="28" xfId="0" applyNumberFormat="1" applyFont="1" applyFill="1" applyBorder="1" applyAlignment="1" applyProtection="1">
      <alignment horizontal="center" vertical="center"/>
      <protection hidden="1"/>
    </xf>
    <xf numFmtId="2" fontId="7" fillId="33" borderId="15" xfId="0" applyNumberFormat="1" applyFont="1" applyFill="1" applyBorder="1" applyAlignment="1" applyProtection="1">
      <alignment horizontal="center" vertical="center"/>
      <protection hidden="1"/>
    </xf>
    <xf numFmtId="2" fontId="7" fillId="33" borderId="38" xfId="0" applyNumberFormat="1" applyFont="1" applyFill="1" applyBorder="1" applyAlignment="1" applyProtection="1">
      <alignment horizontal="center" vertical="center"/>
      <protection hidden="1"/>
    </xf>
    <xf numFmtId="2" fontId="8" fillId="33" borderId="28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top"/>
      <protection hidden="1"/>
    </xf>
    <xf numFmtId="0" fontId="9" fillId="0" borderId="53" xfId="0" applyFont="1" applyBorder="1" applyAlignment="1" applyProtection="1">
      <alignment horizontal="center" vertical="top"/>
      <protection hidden="1"/>
    </xf>
    <xf numFmtId="0" fontId="10" fillId="0" borderId="54" xfId="0" applyFont="1" applyBorder="1" applyAlignment="1" applyProtection="1">
      <alignment horizontal="center" vertical="top"/>
      <protection hidden="1"/>
    </xf>
    <xf numFmtId="0" fontId="10" fillId="0" borderId="55" xfId="0" applyFont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1" fontId="8" fillId="0" borderId="59" xfId="0" applyNumberFormat="1" applyFont="1" applyBorder="1" applyAlignment="1" applyProtection="1">
      <alignment horizontal="center" vertical="center"/>
      <protection hidden="1"/>
    </xf>
    <xf numFmtId="1" fontId="8" fillId="0" borderId="48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">
      <selection activeCell="D86" sqref="D86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15.875" style="1" bestFit="1" customWidth="1"/>
    <col min="4" max="4" width="9.625" style="1" bestFit="1" customWidth="1"/>
    <col min="5" max="5" width="22.75390625" style="1" bestFit="1" customWidth="1"/>
    <col min="6" max="9" width="8.75390625" style="1" customWidth="1"/>
    <col min="10" max="10" width="9.375" style="1" customWidth="1"/>
    <col min="11" max="11" width="10.875" style="1" customWidth="1"/>
    <col min="12" max="12" width="9.125" style="1" customWidth="1"/>
    <col min="13" max="13" width="13.375" style="1" hidden="1" customWidth="1"/>
    <col min="14" max="14" width="8.875" style="1" hidden="1" customWidth="1"/>
    <col min="15" max="15" width="21.75390625" style="1" hidden="1" customWidth="1"/>
    <col min="16" max="16384" width="9.125" style="1" customWidth="1"/>
  </cols>
  <sheetData>
    <row r="1" spans="1:13" ht="35.25" customHeight="1">
      <c r="A1" s="135" t="s">
        <v>7</v>
      </c>
      <c r="B1" s="136"/>
      <c r="C1" s="137"/>
      <c r="D1" s="138"/>
      <c r="E1" s="125" t="s">
        <v>239</v>
      </c>
      <c r="F1" s="126"/>
      <c r="G1" s="126"/>
      <c r="H1" s="126"/>
      <c r="I1" s="126"/>
      <c r="J1" s="139" t="s">
        <v>240</v>
      </c>
      <c r="K1" s="140"/>
      <c r="M1" s="130"/>
    </row>
    <row r="2" spans="1:13" ht="35.25" customHeight="1" thickBot="1">
      <c r="A2" s="131" t="s">
        <v>238</v>
      </c>
      <c r="B2" s="132"/>
      <c r="C2" s="133"/>
      <c r="D2" s="134"/>
      <c r="E2" s="127" t="s">
        <v>224</v>
      </c>
      <c r="F2" s="128"/>
      <c r="G2" s="128"/>
      <c r="H2" s="128"/>
      <c r="I2" s="128"/>
      <c r="J2" s="141"/>
      <c r="K2" s="142"/>
      <c r="M2" s="130"/>
    </row>
    <row r="3" spans="1:13" ht="12" customHeight="1">
      <c r="A3" s="21" t="s">
        <v>8</v>
      </c>
      <c r="B3" s="123" t="s">
        <v>45</v>
      </c>
      <c r="C3" s="143" t="s">
        <v>2</v>
      </c>
      <c r="D3" s="143" t="s">
        <v>3</v>
      </c>
      <c r="E3" s="123" t="s">
        <v>5</v>
      </c>
      <c r="F3" s="22" t="s">
        <v>6</v>
      </c>
      <c r="G3" s="22" t="s">
        <v>6</v>
      </c>
      <c r="H3" s="21" t="s">
        <v>6</v>
      </c>
      <c r="I3" s="21" t="s">
        <v>6</v>
      </c>
      <c r="J3" s="21" t="s">
        <v>4</v>
      </c>
      <c r="K3" s="145" t="s">
        <v>0</v>
      </c>
      <c r="M3" s="130"/>
    </row>
    <row r="4" spans="1:11" ht="13.5" customHeight="1" thickBot="1">
      <c r="A4" s="23" t="s">
        <v>1</v>
      </c>
      <c r="B4" s="124"/>
      <c r="C4" s="144"/>
      <c r="D4" s="144"/>
      <c r="E4" s="147"/>
      <c r="F4" s="24">
        <v>1</v>
      </c>
      <c r="G4" s="24">
        <v>2</v>
      </c>
      <c r="H4" s="23">
        <v>3</v>
      </c>
      <c r="I4" s="23">
        <v>4</v>
      </c>
      <c r="J4" s="23" t="s">
        <v>243</v>
      </c>
      <c r="K4" s="146"/>
    </row>
    <row r="5" spans="1:15" s="25" customFormat="1" ht="15">
      <c r="A5" s="37">
        <v>1</v>
      </c>
      <c r="B5" s="58" t="s">
        <v>46</v>
      </c>
      <c r="C5" s="38" t="s">
        <v>70</v>
      </c>
      <c r="D5" s="39" t="s">
        <v>71</v>
      </c>
      <c r="E5" s="59" t="s">
        <v>261</v>
      </c>
      <c r="F5" s="40">
        <f>1!AG4</f>
        <v>141.67000000000002</v>
      </c>
      <c r="G5" s="40">
        <f>2!AG4</f>
        <v>158.89</v>
      </c>
      <c r="H5" s="41">
        <f>3!AG4</f>
        <v>147.3</v>
      </c>
      <c r="I5" s="84">
        <f>4!AG4</f>
        <v>156.11</v>
      </c>
      <c r="J5" s="87">
        <f>SUM(F5:I5)</f>
        <v>603.97</v>
      </c>
      <c r="K5" s="65">
        <f>RANK(J5,$J$5:$J$84)</f>
        <v>24</v>
      </c>
      <c r="M5" s="25" t="s">
        <v>68</v>
      </c>
      <c r="N5" s="25" t="s">
        <v>69</v>
      </c>
      <c r="O5" s="25" t="s">
        <v>162</v>
      </c>
    </row>
    <row r="6" spans="1:15" s="25" customFormat="1" ht="15">
      <c r="A6" s="42">
        <v>2</v>
      </c>
      <c r="B6" s="60" t="s">
        <v>46</v>
      </c>
      <c r="C6" s="43" t="s">
        <v>254</v>
      </c>
      <c r="D6" s="44" t="s">
        <v>191</v>
      </c>
      <c r="E6" s="61" t="s">
        <v>253</v>
      </c>
      <c r="F6" s="45">
        <f>1!AG5</f>
        <v>132.38</v>
      </c>
      <c r="G6" s="45">
        <f>2!AG5</f>
        <v>163.48</v>
      </c>
      <c r="H6" s="46">
        <f>3!AG5</f>
        <v>141.32</v>
      </c>
      <c r="I6" s="85">
        <f>4!AG5</f>
        <v>151.15</v>
      </c>
      <c r="J6" s="88">
        <f aca="true" t="shared" si="0" ref="J6:J69">SUM(F6:I6)</f>
        <v>588.33</v>
      </c>
      <c r="K6" s="66">
        <f aca="true" t="shared" si="1" ref="K6:K69">RANK(J6,$J$5:$J$84)</f>
        <v>28</v>
      </c>
      <c r="M6" s="25" t="s">
        <v>163</v>
      </c>
      <c r="N6" s="25" t="s">
        <v>83</v>
      </c>
      <c r="O6" s="25" t="s">
        <v>78</v>
      </c>
    </row>
    <row r="7" spans="1:15" s="25" customFormat="1" ht="15">
      <c r="A7" s="42">
        <v>3</v>
      </c>
      <c r="B7" s="60" t="s">
        <v>248</v>
      </c>
      <c r="C7" s="43" t="s">
        <v>254</v>
      </c>
      <c r="D7" s="44" t="s">
        <v>191</v>
      </c>
      <c r="E7" s="61" t="s">
        <v>253</v>
      </c>
      <c r="F7" s="45">
        <f>1!AG6</f>
        <v>122.43</v>
      </c>
      <c r="G7" s="45">
        <f>2!AG6</f>
        <v>166.6</v>
      </c>
      <c r="H7" s="46">
        <f>3!AG6</f>
        <v>145.06</v>
      </c>
      <c r="I7" s="85">
        <f>4!AG6</f>
        <v>155.18</v>
      </c>
      <c r="J7" s="88">
        <f t="shared" si="0"/>
        <v>589.27</v>
      </c>
      <c r="K7" s="66">
        <f t="shared" si="1"/>
        <v>27</v>
      </c>
      <c r="M7" s="25" t="s">
        <v>70</v>
      </c>
      <c r="N7" s="25" t="s">
        <v>71</v>
      </c>
      <c r="O7" s="25" t="s">
        <v>72</v>
      </c>
    </row>
    <row r="8" spans="1:15" s="25" customFormat="1" ht="15">
      <c r="A8" s="42">
        <v>4</v>
      </c>
      <c r="B8" s="60" t="s">
        <v>46</v>
      </c>
      <c r="C8" s="43" t="s">
        <v>73</v>
      </c>
      <c r="D8" s="44" t="s">
        <v>12</v>
      </c>
      <c r="E8" s="61" t="s">
        <v>258</v>
      </c>
      <c r="F8" s="45">
        <f>1!AG7</f>
        <v>135.49</v>
      </c>
      <c r="G8" s="45">
        <f>2!AG7</f>
        <v>186.06</v>
      </c>
      <c r="H8" s="46">
        <f>3!AG7</f>
        <v>161.85</v>
      </c>
      <c r="I8" s="85">
        <f>4!AG7</f>
        <v>167.82</v>
      </c>
      <c r="J8" s="88">
        <f t="shared" si="0"/>
        <v>651.22</v>
      </c>
      <c r="K8" s="66">
        <f t="shared" si="1"/>
        <v>9</v>
      </c>
      <c r="M8" s="1" t="s">
        <v>70</v>
      </c>
      <c r="N8" s="1" t="s">
        <v>71</v>
      </c>
      <c r="O8" s="1" t="s">
        <v>261</v>
      </c>
    </row>
    <row r="9" spans="1:15" s="25" customFormat="1" ht="15">
      <c r="A9" s="42">
        <v>5</v>
      </c>
      <c r="B9" s="60" t="s">
        <v>46</v>
      </c>
      <c r="C9" s="43" t="s">
        <v>236</v>
      </c>
      <c r="D9" s="44" t="s">
        <v>237</v>
      </c>
      <c r="E9" s="61" t="s">
        <v>78</v>
      </c>
      <c r="F9" s="45">
        <f>1!AG8</f>
        <v>139.79</v>
      </c>
      <c r="G9" s="45">
        <f>2!AG8</f>
        <v>183.72</v>
      </c>
      <c r="H9" s="46">
        <f>3!AG8</f>
        <v>166.05</v>
      </c>
      <c r="I9" s="85">
        <f>4!AG8</f>
        <v>171.21</v>
      </c>
      <c r="J9" s="88">
        <f t="shared" si="0"/>
        <v>660.77</v>
      </c>
      <c r="K9" s="66">
        <f t="shared" si="1"/>
        <v>8</v>
      </c>
      <c r="M9" s="25" t="s">
        <v>164</v>
      </c>
      <c r="N9" s="25" t="s">
        <v>12</v>
      </c>
      <c r="O9" s="25" t="s">
        <v>165</v>
      </c>
    </row>
    <row r="10" spans="1:15" s="25" customFormat="1" ht="15">
      <c r="A10" s="42">
        <v>6</v>
      </c>
      <c r="B10" s="60" t="s">
        <v>46</v>
      </c>
      <c r="C10" s="43" t="s">
        <v>43</v>
      </c>
      <c r="D10" s="44" t="s">
        <v>29</v>
      </c>
      <c r="E10" s="61" t="s">
        <v>58</v>
      </c>
      <c r="F10" s="45">
        <f>1!AG9</f>
        <v>127.21000000000001</v>
      </c>
      <c r="G10" s="45">
        <f>2!AG9</f>
        <v>179.3</v>
      </c>
      <c r="H10" s="46">
        <f>3!AG9</f>
        <v>161.45</v>
      </c>
      <c r="I10" s="85">
        <f>4!AG9</f>
        <v>158.94</v>
      </c>
      <c r="J10" s="88">
        <f t="shared" si="0"/>
        <v>626.9</v>
      </c>
      <c r="K10" s="66">
        <f t="shared" si="1"/>
        <v>15</v>
      </c>
      <c r="M10" s="1" t="s">
        <v>254</v>
      </c>
      <c r="N10" s="1" t="s">
        <v>191</v>
      </c>
      <c r="O10" s="1" t="s">
        <v>253</v>
      </c>
    </row>
    <row r="11" spans="1:15" s="25" customFormat="1" ht="15">
      <c r="A11" s="42">
        <v>7</v>
      </c>
      <c r="B11" s="60" t="s">
        <v>46</v>
      </c>
      <c r="C11" s="43" t="s">
        <v>19</v>
      </c>
      <c r="D11" s="44" t="s">
        <v>12</v>
      </c>
      <c r="E11" s="61" t="s">
        <v>58</v>
      </c>
      <c r="F11" s="45">
        <f>1!AG10</f>
        <v>128.44</v>
      </c>
      <c r="G11" s="45">
        <f>2!AG10</f>
        <v>172.01</v>
      </c>
      <c r="H11" s="46">
        <f>3!AG10</f>
        <v>154.49</v>
      </c>
      <c r="I11" s="85">
        <f>4!AG10</f>
        <v>151.65</v>
      </c>
      <c r="J11" s="88">
        <f t="shared" si="0"/>
        <v>606.59</v>
      </c>
      <c r="K11" s="66">
        <f t="shared" si="1"/>
        <v>23</v>
      </c>
      <c r="M11" s="25" t="s">
        <v>166</v>
      </c>
      <c r="N11" s="25" t="s">
        <v>167</v>
      </c>
      <c r="O11" s="25" t="s">
        <v>168</v>
      </c>
    </row>
    <row r="12" spans="1:15" s="25" customFormat="1" ht="15">
      <c r="A12" s="42">
        <v>8</v>
      </c>
      <c r="B12" s="60" t="s">
        <v>46</v>
      </c>
      <c r="C12" s="43" t="s">
        <v>82</v>
      </c>
      <c r="D12" s="44" t="s">
        <v>83</v>
      </c>
      <c r="E12" s="61" t="s">
        <v>66</v>
      </c>
      <c r="F12" s="45">
        <f>1!AG11</f>
        <v>140.59</v>
      </c>
      <c r="G12" s="45">
        <f>2!AG11</f>
        <v>2.41</v>
      </c>
      <c r="H12" s="46">
        <f>3!AG11</f>
        <v>172.4</v>
      </c>
      <c r="I12" s="85">
        <f>4!AG11</f>
        <v>172.68</v>
      </c>
      <c r="J12" s="88">
        <f t="shared" si="0"/>
        <v>488.08</v>
      </c>
      <c r="K12" s="66">
        <f t="shared" si="1"/>
        <v>37</v>
      </c>
      <c r="M12" s="1" t="s">
        <v>73</v>
      </c>
      <c r="N12" s="1" t="s">
        <v>12</v>
      </c>
      <c r="O12" s="1" t="s">
        <v>258</v>
      </c>
    </row>
    <row r="13" spans="1:15" s="25" customFormat="1" ht="15">
      <c r="A13" s="42">
        <v>9</v>
      </c>
      <c r="B13" s="60" t="s">
        <v>248</v>
      </c>
      <c r="C13" s="43" t="s">
        <v>82</v>
      </c>
      <c r="D13" s="44" t="s">
        <v>83</v>
      </c>
      <c r="E13" s="61" t="s">
        <v>66</v>
      </c>
      <c r="F13" s="45">
        <f>1!AG12</f>
        <v>133.89</v>
      </c>
      <c r="G13" s="45">
        <f>2!AG12</f>
        <v>171</v>
      </c>
      <c r="H13" s="46">
        <f>3!AG12</f>
        <v>154.84</v>
      </c>
      <c r="I13" s="85">
        <f>4!AG12</f>
        <v>155.86</v>
      </c>
      <c r="J13" s="88">
        <f t="shared" si="0"/>
        <v>615.59</v>
      </c>
      <c r="K13" s="66">
        <f t="shared" si="1"/>
        <v>21</v>
      </c>
      <c r="M13" s="25" t="s">
        <v>75</v>
      </c>
      <c r="N13" s="25" t="s">
        <v>61</v>
      </c>
      <c r="O13" s="25" t="s">
        <v>76</v>
      </c>
    </row>
    <row r="14" spans="1:15" s="25" customFormat="1" ht="15">
      <c r="A14" s="42">
        <v>10</v>
      </c>
      <c r="B14" s="60" t="s">
        <v>46</v>
      </c>
      <c r="C14" s="43" t="s">
        <v>84</v>
      </c>
      <c r="D14" s="44" t="s">
        <v>12</v>
      </c>
      <c r="E14" s="61" t="s">
        <v>174</v>
      </c>
      <c r="F14" s="45">
        <f>1!AG13</f>
        <v>124.9</v>
      </c>
      <c r="G14" s="45">
        <f>2!AG13</f>
        <v>173.17000000000002</v>
      </c>
      <c r="H14" s="46">
        <f>3!AG13</f>
        <v>161.12</v>
      </c>
      <c r="I14" s="85">
        <f>4!AG13</f>
        <v>162.37</v>
      </c>
      <c r="J14" s="88">
        <f t="shared" si="0"/>
        <v>621.5600000000001</v>
      </c>
      <c r="K14" s="66">
        <f t="shared" si="1"/>
        <v>20</v>
      </c>
      <c r="M14" s="25" t="s">
        <v>77</v>
      </c>
      <c r="N14" s="25" t="s">
        <v>17</v>
      </c>
      <c r="O14" s="25" t="s">
        <v>78</v>
      </c>
    </row>
    <row r="15" spans="1:15" s="25" customFormat="1" ht="15">
      <c r="A15" s="42">
        <v>11</v>
      </c>
      <c r="B15" s="60" t="s">
        <v>248</v>
      </c>
      <c r="C15" s="43" t="s">
        <v>84</v>
      </c>
      <c r="D15" s="44" t="s">
        <v>12</v>
      </c>
      <c r="E15" s="61" t="s">
        <v>174</v>
      </c>
      <c r="F15" s="45">
        <f>1!AG14</f>
        <v>128.6</v>
      </c>
      <c r="G15" s="45">
        <f>2!AG14</f>
        <v>151.03</v>
      </c>
      <c r="H15" s="46">
        <f>3!AG14</f>
        <v>137.48</v>
      </c>
      <c r="I15" s="85">
        <f>4!AG14</f>
        <v>146.8</v>
      </c>
      <c r="J15" s="88">
        <f t="shared" si="0"/>
        <v>563.9100000000001</v>
      </c>
      <c r="K15" s="66">
        <f t="shared" si="1"/>
        <v>33</v>
      </c>
      <c r="M15" s="25" t="s">
        <v>79</v>
      </c>
      <c r="N15" s="25" t="s">
        <v>80</v>
      </c>
      <c r="O15" s="25" t="s">
        <v>81</v>
      </c>
    </row>
    <row r="16" spans="1:15" s="25" customFormat="1" ht="15">
      <c r="A16" s="42">
        <v>12</v>
      </c>
      <c r="B16" s="60" t="s">
        <v>46</v>
      </c>
      <c r="C16" s="43" t="s">
        <v>97</v>
      </c>
      <c r="D16" s="44" t="s">
        <v>15</v>
      </c>
      <c r="E16" s="61" t="s">
        <v>58</v>
      </c>
      <c r="F16" s="45">
        <f>1!AG15</f>
        <v>127</v>
      </c>
      <c r="G16" s="45">
        <f>2!AG15</f>
        <v>156.98</v>
      </c>
      <c r="H16" s="46">
        <f>3!AG15</f>
        <v>162.57</v>
      </c>
      <c r="I16" s="85">
        <f>4!AG15</f>
        <v>149.61</v>
      </c>
      <c r="J16" s="88">
        <f t="shared" si="0"/>
        <v>596.1600000000001</v>
      </c>
      <c r="K16" s="66">
        <f t="shared" si="1"/>
        <v>26</v>
      </c>
      <c r="M16" s="25" t="s">
        <v>236</v>
      </c>
      <c r="N16" s="25" t="s">
        <v>237</v>
      </c>
      <c r="O16" s="25" t="s">
        <v>78</v>
      </c>
    </row>
    <row r="17" spans="1:15" s="25" customFormat="1" ht="15">
      <c r="A17" s="42">
        <v>13</v>
      </c>
      <c r="B17" s="60" t="s">
        <v>46</v>
      </c>
      <c r="C17" s="43" t="s">
        <v>14</v>
      </c>
      <c r="D17" s="44" t="s">
        <v>18</v>
      </c>
      <c r="E17" s="61" t="s">
        <v>98</v>
      </c>
      <c r="F17" s="45">
        <f>1!AG16</f>
        <v>108.31</v>
      </c>
      <c r="G17" s="45">
        <f>2!AG16</f>
        <v>145.61</v>
      </c>
      <c r="H17" s="46">
        <f>3!AG16</f>
        <v>157.95</v>
      </c>
      <c r="I17" s="85">
        <f>4!AG16</f>
        <v>157.78</v>
      </c>
      <c r="J17" s="88">
        <f t="shared" si="0"/>
        <v>569.65</v>
      </c>
      <c r="K17" s="66">
        <f t="shared" si="1"/>
        <v>31</v>
      </c>
      <c r="M17" s="25" t="s">
        <v>169</v>
      </c>
      <c r="N17" s="25" t="s">
        <v>170</v>
      </c>
      <c r="O17" s="25" t="s">
        <v>168</v>
      </c>
    </row>
    <row r="18" spans="1:15" s="25" customFormat="1" ht="15">
      <c r="A18" s="42">
        <v>14</v>
      </c>
      <c r="B18" s="60" t="s">
        <v>46</v>
      </c>
      <c r="C18" s="43" t="s">
        <v>252</v>
      </c>
      <c r="D18" s="44" t="s">
        <v>104</v>
      </c>
      <c r="E18" s="61" t="s">
        <v>66</v>
      </c>
      <c r="F18" s="45">
        <f>1!AG17</f>
        <v>145.98</v>
      </c>
      <c r="G18" s="45">
        <f>2!AG17</f>
        <v>188.54</v>
      </c>
      <c r="H18" s="46">
        <f>3!AG17</f>
        <v>169.9</v>
      </c>
      <c r="I18" s="85">
        <f>4!AG17</f>
        <v>161.4</v>
      </c>
      <c r="J18" s="88">
        <f t="shared" si="0"/>
        <v>665.8199999999999</v>
      </c>
      <c r="K18" s="66">
        <f t="shared" si="1"/>
        <v>6</v>
      </c>
      <c r="M18" s="25" t="s">
        <v>43</v>
      </c>
      <c r="N18" s="25" t="s">
        <v>29</v>
      </c>
      <c r="O18" s="25" t="s">
        <v>58</v>
      </c>
    </row>
    <row r="19" spans="1:15" s="25" customFormat="1" ht="15">
      <c r="A19" s="42">
        <v>15</v>
      </c>
      <c r="B19" s="60" t="s">
        <v>248</v>
      </c>
      <c r="C19" s="43" t="s">
        <v>252</v>
      </c>
      <c r="D19" s="44" t="s">
        <v>104</v>
      </c>
      <c r="E19" s="61" t="s">
        <v>66</v>
      </c>
      <c r="F19" s="45">
        <f>1!AG18</f>
        <v>134.19</v>
      </c>
      <c r="G19" s="45">
        <f>2!AG18</f>
        <v>169.25</v>
      </c>
      <c r="H19" s="46">
        <f>3!AG18</f>
        <v>160.13</v>
      </c>
      <c r="I19" s="85">
        <f>4!AG18</f>
        <v>158.32999999999998</v>
      </c>
      <c r="J19" s="88">
        <f t="shared" si="0"/>
        <v>621.9</v>
      </c>
      <c r="K19" s="66">
        <f t="shared" si="1"/>
        <v>18</v>
      </c>
      <c r="M19" s="25" t="s">
        <v>226</v>
      </c>
      <c r="N19" s="25" t="s">
        <v>69</v>
      </c>
      <c r="O19" s="25" t="s">
        <v>74</v>
      </c>
    </row>
    <row r="20" spans="1:15" s="25" customFormat="1" ht="15">
      <c r="A20" s="42">
        <v>16</v>
      </c>
      <c r="B20" s="60" t="s">
        <v>46</v>
      </c>
      <c r="C20" s="43" t="s">
        <v>259</v>
      </c>
      <c r="D20" s="44" t="s">
        <v>51</v>
      </c>
      <c r="E20" s="61" t="s">
        <v>58</v>
      </c>
      <c r="F20" s="45">
        <f>1!AG19</f>
        <v>122.53</v>
      </c>
      <c r="G20" s="45">
        <f>2!AG19</f>
        <v>158.64</v>
      </c>
      <c r="H20" s="46">
        <f>3!AG19</f>
        <v>145.57</v>
      </c>
      <c r="I20" s="85">
        <f>4!AG19</f>
        <v>139.99</v>
      </c>
      <c r="J20" s="88">
        <f t="shared" si="0"/>
        <v>566.73</v>
      </c>
      <c r="K20" s="66">
        <f t="shared" si="1"/>
        <v>32</v>
      </c>
      <c r="M20" s="25" t="s">
        <v>171</v>
      </c>
      <c r="N20" s="25" t="s">
        <v>172</v>
      </c>
      <c r="O20" s="25" t="s">
        <v>173</v>
      </c>
    </row>
    <row r="21" spans="1:15" s="25" customFormat="1" ht="15">
      <c r="A21" s="42">
        <v>17</v>
      </c>
      <c r="B21" s="60" t="s">
        <v>46</v>
      </c>
      <c r="C21" s="43" t="s">
        <v>255</v>
      </c>
      <c r="D21" s="44" t="s">
        <v>61</v>
      </c>
      <c r="E21" s="61" t="s">
        <v>21</v>
      </c>
      <c r="F21" s="45">
        <f>1!AG20</f>
        <v>141.07</v>
      </c>
      <c r="G21" s="45">
        <f>2!AG20</f>
        <v>187.09</v>
      </c>
      <c r="H21" s="46">
        <f>3!AG20</f>
        <v>167.32999999999998</v>
      </c>
      <c r="I21" s="85">
        <f>4!AG20</f>
        <v>171.86</v>
      </c>
      <c r="J21" s="88">
        <f t="shared" si="0"/>
        <v>667.3499999999999</v>
      </c>
      <c r="K21" s="66">
        <f t="shared" si="1"/>
        <v>5</v>
      </c>
      <c r="M21" s="25" t="s">
        <v>19</v>
      </c>
      <c r="N21" s="25" t="s">
        <v>12</v>
      </c>
      <c r="O21" s="25" t="s">
        <v>58</v>
      </c>
    </row>
    <row r="22" spans="1:15" s="25" customFormat="1" ht="15">
      <c r="A22" s="42">
        <v>18</v>
      </c>
      <c r="B22" s="60" t="s">
        <v>46</v>
      </c>
      <c r="C22" s="43" t="s">
        <v>247</v>
      </c>
      <c r="D22" s="44" t="s">
        <v>18</v>
      </c>
      <c r="E22" s="61" t="s">
        <v>21</v>
      </c>
      <c r="F22" s="45">
        <f>1!AG21</f>
        <v>151.03</v>
      </c>
      <c r="G22" s="45">
        <f>2!AG21</f>
        <v>188.84</v>
      </c>
      <c r="H22" s="46">
        <f>3!AG21</f>
        <v>171.07</v>
      </c>
      <c r="I22" s="85">
        <f>4!AG21</f>
        <v>176.65</v>
      </c>
      <c r="J22" s="88">
        <f t="shared" si="0"/>
        <v>687.59</v>
      </c>
      <c r="K22" s="66">
        <f t="shared" si="1"/>
        <v>2</v>
      </c>
      <c r="M22" s="1" t="s">
        <v>82</v>
      </c>
      <c r="N22" s="1" t="s">
        <v>83</v>
      </c>
      <c r="O22" s="1" t="s">
        <v>66</v>
      </c>
    </row>
    <row r="23" spans="1:15" s="25" customFormat="1" ht="15">
      <c r="A23" s="42">
        <v>19</v>
      </c>
      <c r="B23" s="60" t="s">
        <v>248</v>
      </c>
      <c r="C23" s="43" t="s">
        <v>247</v>
      </c>
      <c r="D23" s="44" t="s">
        <v>18</v>
      </c>
      <c r="E23" s="61" t="s">
        <v>21</v>
      </c>
      <c r="F23" s="45">
        <f>1!AG22</f>
        <v>143.15</v>
      </c>
      <c r="G23" s="45">
        <f>2!AG22</f>
        <v>172.09</v>
      </c>
      <c r="H23" s="46">
        <f>3!AG22</f>
        <v>149.5</v>
      </c>
      <c r="I23" s="85">
        <f>4!AG22</f>
        <v>160.69</v>
      </c>
      <c r="J23" s="88">
        <f t="shared" si="0"/>
        <v>625.4300000000001</v>
      </c>
      <c r="K23" s="66">
        <f t="shared" si="1"/>
        <v>16</v>
      </c>
      <c r="M23" s="25" t="s">
        <v>84</v>
      </c>
      <c r="N23" s="25" t="s">
        <v>12</v>
      </c>
      <c r="O23" s="25" t="s">
        <v>174</v>
      </c>
    </row>
    <row r="24" spans="1:15" s="25" customFormat="1" ht="15">
      <c r="A24" s="42">
        <v>20</v>
      </c>
      <c r="B24" s="60" t="s">
        <v>46</v>
      </c>
      <c r="C24" s="43" t="s">
        <v>177</v>
      </c>
      <c r="D24" s="44" t="s">
        <v>61</v>
      </c>
      <c r="E24" s="61" t="s">
        <v>98</v>
      </c>
      <c r="F24" s="45">
        <f>1!AG23</f>
        <v>146.92000000000002</v>
      </c>
      <c r="G24" s="45">
        <f>2!AG23</f>
        <v>180.03</v>
      </c>
      <c r="H24" s="46">
        <f>3!AG23</f>
        <v>159.88</v>
      </c>
      <c r="I24" s="85">
        <f>4!AG23</f>
        <v>176.14</v>
      </c>
      <c r="J24" s="88">
        <f t="shared" si="0"/>
        <v>662.97</v>
      </c>
      <c r="K24" s="66">
        <f t="shared" si="1"/>
        <v>7</v>
      </c>
      <c r="M24" s="25" t="s">
        <v>84</v>
      </c>
      <c r="N24" s="25" t="s">
        <v>12</v>
      </c>
      <c r="O24" s="25" t="s">
        <v>96</v>
      </c>
    </row>
    <row r="25" spans="1:15" s="25" customFormat="1" ht="15">
      <c r="A25" s="42">
        <v>21</v>
      </c>
      <c r="B25" s="60" t="s">
        <v>46</v>
      </c>
      <c r="C25" s="43" t="s">
        <v>35</v>
      </c>
      <c r="D25" s="44" t="s">
        <v>15</v>
      </c>
      <c r="E25" s="61" t="s">
        <v>22</v>
      </c>
      <c r="F25" s="45">
        <f>1!AG24</f>
        <v>135.44</v>
      </c>
      <c r="G25" s="45">
        <f>2!AG24</f>
        <v>168.35</v>
      </c>
      <c r="H25" s="46">
        <f>3!AG24</f>
        <v>152.1</v>
      </c>
      <c r="I25" s="85">
        <f>4!AG24</f>
        <v>167.57</v>
      </c>
      <c r="J25" s="88">
        <f t="shared" si="0"/>
        <v>623.46</v>
      </c>
      <c r="K25" s="66">
        <f t="shared" si="1"/>
        <v>17</v>
      </c>
      <c r="M25" s="25" t="s">
        <v>38</v>
      </c>
      <c r="N25" s="25" t="s">
        <v>85</v>
      </c>
      <c r="O25" s="25" t="s">
        <v>86</v>
      </c>
    </row>
    <row r="26" spans="1:15" s="25" customFormat="1" ht="15">
      <c r="A26" s="42">
        <v>22</v>
      </c>
      <c r="B26" s="60" t="s">
        <v>248</v>
      </c>
      <c r="C26" s="43" t="s">
        <v>256</v>
      </c>
      <c r="D26" s="44" t="s">
        <v>83</v>
      </c>
      <c r="E26" s="61" t="s">
        <v>257</v>
      </c>
      <c r="F26" s="45">
        <f>1!AG25</f>
        <v>134.9</v>
      </c>
      <c r="G26" s="45">
        <f>2!AG25</f>
        <v>181.49</v>
      </c>
      <c r="H26" s="46">
        <f>3!AG25</f>
        <v>161.97</v>
      </c>
      <c r="I26" s="85">
        <f>4!AG25</f>
        <v>171.75</v>
      </c>
      <c r="J26" s="88">
        <f t="shared" si="0"/>
        <v>650.11</v>
      </c>
      <c r="K26" s="66">
        <f t="shared" si="1"/>
        <v>10</v>
      </c>
      <c r="M26" s="25" t="s">
        <v>38</v>
      </c>
      <c r="N26" s="25" t="s">
        <v>37</v>
      </c>
      <c r="O26" s="25" t="s">
        <v>21</v>
      </c>
    </row>
    <row r="27" spans="1:15" s="25" customFormat="1" ht="15">
      <c r="A27" s="42">
        <v>23</v>
      </c>
      <c r="B27" s="60" t="s">
        <v>46</v>
      </c>
      <c r="C27" s="43" t="s">
        <v>184</v>
      </c>
      <c r="D27" s="44" t="s">
        <v>51</v>
      </c>
      <c r="E27" s="61" t="s">
        <v>21</v>
      </c>
      <c r="F27" s="45">
        <f>1!AG26</f>
        <v>145.42000000000002</v>
      </c>
      <c r="G27" s="45">
        <f>2!AG26</f>
        <v>186.51</v>
      </c>
      <c r="H27" s="46">
        <f>3!AG26</f>
        <v>166.72</v>
      </c>
      <c r="I27" s="85">
        <f>4!AG26</f>
        <v>175.12</v>
      </c>
      <c r="J27" s="88">
        <f t="shared" si="0"/>
        <v>673.77</v>
      </c>
      <c r="K27" s="66">
        <f t="shared" si="1"/>
        <v>3</v>
      </c>
      <c r="M27" s="25" t="s">
        <v>87</v>
      </c>
      <c r="N27" s="25" t="s">
        <v>17</v>
      </c>
      <c r="O27" s="25" t="s">
        <v>88</v>
      </c>
    </row>
    <row r="28" spans="1:15" s="25" customFormat="1" ht="15">
      <c r="A28" s="42">
        <v>24</v>
      </c>
      <c r="B28" s="60" t="s">
        <v>248</v>
      </c>
      <c r="C28" s="43" t="s">
        <v>184</v>
      </c>
      <c r="D28" s="44" t="s">
        <v>51</v>
      </c>
      <c r="E28" s="61" t="s">
        <v>21</v>
      </c>
      <c r="F28" s="45">
        <f>1!AG27</f>
        <v>120.71000000000001</v>
      </c>
      <c r="G28" s="45">
        <f>2!AG27</f>
        <v>152.87</v>
      </c>
      <c r="H28" s="46">
        <f>3!AG27</f>
        <v>146.03</v>
      </c>
      <c r="I28" s="85">
        <f>4!AG27</f>
        <v>143.05</v>
      </c>
      <c r="J28" s="88">
        <f t="shared" si="0"/>
        <v>562.6600000000001</v>
      </c>
      <c r="K28" s="66">
        <f t="shared" si="1"/>
        <v>34</v>
      </c>
      <c r="M28" s="25" t="s">
        <v>158</v>
      </c>
      <c r="N28" s="25" t="s">
        <v>11</v>
      </c>
      <c r="O28" s="25" t="s">
        <v>21</v>
      </c>
    </row>
    <row r="29" spans="1:15" s="25" customFormat="1" ht="15">
      <c r="A29" s="42">
        <v>25</v>
      </c>
      <c r="B29" s="60" t="s">
        <v>46</v>
      </c>
      <c r="C29" s="43" t="s">
        <v>56</v>
      </c>
      <c r="D29" s="44" t="s">
        <v>57</v>
      </c>
      <c r="E29" s="61" t="s">
        <v>78</v>
      </c>
      <c r="F29" s="45">
        <f>1!AG28</f>
        <v>146.8</v>
      </c>
      <c r="G29" s="45">
        <f>2!AG28</f>
        <v>174.43</v>
      </c>
      <c r="H29" s="46">
        <f>3!AG28</f>
        <v>143.53</v>
      </c>
      <c r="I29" s="85">
        <f>4!AG28</f>
        <v>172.99</v>
      </c>
      <c r="J29" s="88">
        <f t="shared" si="0"/>
        <v>637.75</v>
      </c>
      <c r="K29" s="66">
        <f t="shared" si="1"/>
        <v>12</v>
      </c>
      <c r="M29" s="25" t="s">
        <v>59</v>
      </c>
      <c r="N29" s="25" t="s">
        <v>60</v>
      </c>
      <c r="O29" s="25" t="s">
        <v>21</v>
      </c>
    </row>
    <row r="30" spans="1:15" s="25" customFormat="1" ht="15">
      <c r="A30" s="42">
        <v>26</v>
      </c>
      <c r="B30" s="60" t="s">
        <v>248</v>
      </c>
      <c r="C30" s="43" t="s">
        <v>56</v>
      </c>
      <c r="D30" s="44" t="s">
        <v>57</v>
      </c>
      <c r="E30" s="61" t="s">
        <v>78</v>
      </c>
      <c r="F30" s="45">
        <f>1!AG29</f>
        <v>137.8</v>
      </c>
      <c r="G30" s="45">
        <f>2!AG29</f>
        <v>157.61</v>
      </c>
      <c r="H30" s="46">
        <f>3!AG29</f>
        <v>163.13</v>
      </c>
      <c r="I30" s="85">
        <f>4!AG29</f>
        <v>163.34</v>
      </c>
      <c r="J30" s="88">
        <f t="shared" si="0"/>
        <v>621.88</v>
      </c>
      <c r="K30" s="66">
        <f t="shared" si="1"/>
        <v>19</v>
      </c>
      <c r="M30" s="25" t="s">
        <v>89</v>
      </c>
      <c r="N30" s="25" t="s">
        <v>16</v>
      </c>
      <c r="O30" s="25" t="s">
        <v>78</v>
      </c>
    </row>
    <row r="31" spans="1:15" s="25" customFormat="1" ht="15">
      <c r="A31" s="42">
        <v>27</v>
      </c>
      <c r="B31" s="60" t="s">
        <v>46</v>
      </c>
      <c r="C31" s="43" t="s">
        <v>116</v>
      </c>
      <c r="D31" s="44" t="s">
        <v>117</v>
      </c>
      <c r="E31" s="61" t="s">
        <v>78</v>
      </c>
      <c r="F31" s="45">
        <f>1!AG30</f>
        <v>149.31</v>
      </c>
      <c r="G31" s="45">
        <f>2!AG30</f>
        <v>191.28</v>
      </c>
      <c r="H31" s="46">
        <f>3!AG30</f>
        <v>173.57999999999998</v>
      </c>
      <c r="I31" s="85">
        <f>4!AG30</f>
        <v>176.32</v>
      </c>
      <c r="J31" s="88">
        <f t="shared" si="0"/>
        <v>690.49</v>
      </c>
      <c r="K31" s="66">
        <f t="shared" si="1"/>
        <v>1</v>
      </c>
      <c r="M31" s="25" t="s">
        <v>90</v>
      </c>
      <c r="N31" s="25" t="s">
        <v>12</v>
      </c>
      <c r="O31" s="25" t="s">
        <v>91</v>
      </c>
    </row>
    <row r="32" spans="1:15" s="25" customFormat="1" ht="15">
      <c r="A32" s="42">
        <v>28</v>
      </c>
      <c r="B32" s="60" t="s">
        <v>46</v>
      </c>
      <c r="C32" s="43" t="s">
        <v>54</v>
      </c>
      <c r="D32" s="44" t="s">
        <v>55</v>
      </c>
      <c r="E32" s="61" t="s">
        <v>78</v>
      </c>
      <c r="F32" s="45">
        <f>1!AG31</f>
        <v>108.32</v>
      </c>
      <c r="G32" s="45">
        <f>2!AG31</f>
        <v>187.06</v>
      </c>
      <c r="H32" s="46">
        <f>3!AG31</f>
        <v>161.43</v>
      </c>
      <c r="I32" s="85">
        <f>4!AG31</f>
        <v>171.1</v>
      </c>
      <c r="J32" s="88">
        <f t="shared" si="0"/>
        <v>627.91</v>
      </c>
      <c r="K32" s="66">
        <f t="shared" si="1"/>
        <v>14</v>
      </c>
      <c r="M32" s="25" t="s">
        <v>30</v>
      </c>
      <c r="N32" s="25" t="s">
        <v>11</v>
      </c>
      <c r="O32" s="25" t="s">
        <v>21</v>
      </c>
    </row>
    <row r="33" spans="1:15" s="25" customFormat="1" ht="15">
      <c r="A33" s="42">
        <v>29</v>
      </c>
      <c r="B33" s="60" t="s">
        <v>248</v>
      </c>
      <c r="C33" s="43" t="s">
        <v>54</v>
      </c>
      <c r="D33" s="44" t="s">
        <v>55</v>
      </c>
      <c r="E33" s="61" t="s">
        <v>78</v>
      </c>
      <c r="F33" s="45">
        <f>1!AG32</f>
        <v>133.93</v>
      </c>
      <c r="G33" s="45">
        <f>2!AG32</f>
        <v>167.91</v>
      </c>
      <c r="H33" s="46">
        <f>3!AG32</f>
        <v>149.06</v>
      </c>
      <c r="I33" s="85">
        <f>4!AG32</f>
        <v>149.85</v>
      </c>
      <c r="J33" s="88">
        <f t="shared" si="0"/>
        <v>600.75</v>
      </c>
      <c r="K33" s="66">
        <f t="shared" si="1"/>
        <v>25</v>
      </c>
      <c r="M33" s="25" t="s">
        <v>92</v>
      </c>
      <c r="N33" s="25" t="s">
        <v>93</v>
      </c>
      <c r="O33" s="25" t="s">
        <v>21</v>
      </c>
    </row>
    <row r="34" spans="1:15" s="25" customFormat="1" ht="15">
      <c r="A34" s="42">
        <v>30</v>
      </c>
      <c r="B34" s="60" t="s">
        <v>46</v>
      </c>
      <c r="C34" s="43" t="s">
        <v>138</v>
      </c>
      <c r="D34" s="44" t="s">
        <v>104</v>
      </c>
      <c r="E34" s="61" t="s">
        <v>58</v>
      </c>
      <c r="F34" s="45">
        <f>1!AG33</f>
        <v>113.77000000000001</v>
      </c>
      <c r="G34" s="45">
        <f>2!AG33</f>
        <v>164.47</v>
      </c>
      <c r="H34" s="46">
        <f>3!AG33</f>
        <v>145.39</v>
      </c>
      <c r="I34" s="85">
        <f>4!AG33</f>
        <v>155.17000000000002</v>
      </c>
      <c r="J34" s="88">
        <f t="shared" si="0"/>
        <v>578.8</v>
      </c>
      <c r="K34" s="66">
        <f t="shared" si="1"/>
        <v>30</v>
      </c>
      <c r="M34" s="25" t="s">
        <v>94</v>
      </c>
      <c r="N34" s="25" t="s">
        <v>175</v>
      </c>
      <c r="O34" s="25" t="s">
        <v>58</v>
      </c>
    </row>
    <row r="35" spans="1:15" s="25" customFormat="1" ht="15">
      <c r="A35" s="42">
        <v>31</v>
      </c>
      <c r="B35" s="60" t="s">
        <v>46</v>
      </c>
      <c r="C35" s="43" t="s">
        <v>138</v>
      </c>
      <c r="D35" s="44" t="s">
        <v>11</v>
      </c>
      <c r="E35" s="61" t="s">
        <v>249</v>
      </c>
      <c r="F35" s="45">
        <f>1!AG34</f>
        <v>27.53</v>
      </c>
      <c r="G35" s="45">
        <f>2!AG34</f>
        <v>62.010000000000005</v>
      </c>
      <c r="H35" s="46">
        <f>3!AG34</f>
        <v>21.659999999999997</v>
      </c>
      <c r="I35" s="85">
        <f>4!AG34</f>
        <v>44.129999999999995</v>
      </c>
      <c r="J35" s="88">
        <f t="shared" si="0"/>
        <v>155.32999999999998</v>
      </c>
      <c r="K35" s="66">
        <f t="shared" si="1"/>
        <v>39</v>
      </c>
      <c r="M35" s="25" t="s">
        <v>94</v>
      </c>
      <c r="N35" s="25" t="s">
        <v>95</v>
      </c>
      <c r="O35" s="25" t="s">
        <v>96</v>
      </c>
    </row>
    <row r="36" spans="1:15" s="25" customFormat="1" ht="15">
      <c r="A36" s="42">
        <v>32</v>
      </c>
      <c r="B36" s="60" t="s">
        <v>46</v>
      </c>
      <c r="C36" s="43" t="s">
        <v>250</v>
      </c>
      <c r="D36" s="44" t="s">
        <v>251</v>
      </c>
      <c r="E36" s="61" t="s">
        <v>210</v>
      </c>
      <c r="F36" s="45">
        <f>1!AG35</f>
        <v>139.55</v>
      </c>
      <c r="G36" s="45">
        <f>2!AG35</f>
        <v>170.25</v>
      </c>
      <c r="H36" s="46">
        <f>3!AG35</f>
        <v>156.07999999999998</v>
      </c>
      <c r="I36" s="85">
        <f>4!AG35</f>
        <v>165.64</v>
      </c>
      <c r="J36" s="88">
        <f t="shared" si="0"/>
        <v>631.52</v>
      </c>
      <c r="K36" s="66">
        <f t="shared" si="1"/>
        <v>13</v>
      </c>
      <c r="M36" s="25" t="s">
        <v>97</v>
      </c>
      <c r="N36" s="25" t="s">
        <v>15</v>
      </c>
      <c r="O36" s="25" t="s">
        <v>58</v>
      </c>
    </row>
    <row r="37" spans="1:15" s="25" customFormat="1" ht="15">
      <c r="A37" s="42">
        <v>33</v>
      </c>
      <c r="B37" s="60" t="s">
        <v>46</v>
      </c>
      <c r="C37" s="43" t="s">
        <v>23</v>
      </c>
      <c r="D37" s="44" t="s">
        <v>11</v>
      </c>
      <c r="E37" s="61" t="s">
        <v>58</v>
      </c>
      <c r="F37" s="45">
        <f>1!AG36</f>
        <v>146.15</v>
      </c>
      <c r="G37" s="45">
        <f>2!AG36</f>
        <v>184.66</v>
      </c>
      <c r="H37" s="46">
        <f>3!AG36</f>
        <v>165.14</v>
      </c>
      <c r="I37" s="85">
        <f>4!AG36</f>
        <v>0</v>
      </c>
      <c r="J37" s="88">
        <f t="shared" si="0"/>
        <v>495.95</v>
      </c>
      <c r="K37" s="66">
        <f t="shared" si="1"/>
        <v>36</v>
      </c>
      <c r="M37" s="25" t="s">
        <v>14</v>
      </c>
      <c r="N37" s="25" t="s">
        <v>15</v>
      </c>
      <c r="O37" s="25" t="s">
        <v>21</v>
      </c>
    </row>
    <row r="38" spans="1:15" s="25" customFormat="1" ht="15">
      <c r="A38" s="42">
        <v>34</v>
      </c>
      <c r="B38" s="60" t="s">
        <v>46</v>
      </c>
      <c r="C38" s="43" t="s">
        <v>148</v>
      </c>
      <c r="D38" s="44" t="s">
        <v>37</v>
      </c>
      <c r="E38" s="61" t="s">
        <v>186</v>
      </c>
      <c r="F38" s="45">
        <f>1!AG37</f>
        <v>149.13</v>
      </c>
      <c r="G38" s="45">
        <f>2!AG37</f>
        <v>188.22</v>
      </c>
      <c r="H38" s="46">
        <f>3!AG37</f>
        <v>163.94</v>
      </c>
      <c r="I38" s="85">
        <f>4!AG37</f>
        <v>167.57</v>
      </c>
      <c r="J38" s="88">
        <f t="shared" si="0"/>
        <v>668.86</v>
      </c>
      <c r="K38" s="66">
        <f t="shared" si="1"/>
        <v>4</v>
      </c>
      <c r="M38" s="1" t="s">
        <v>14</v>
      </c>
      <c r="N38" s="1" t="s">
        <v>18</v>
      </c>
      <c r="O38" s="1" t="s">
        <v>98</v>
      </c>
    </row>
    <row r="39" spans="1:15" s="25" customFormat="1" ht="15">
      <c r="A39" s="42">
        <v>35</v>
      </c>
      <c r="B39" s="60" t="s">
        <v>46</v>
      </c>
      <c r="C39" s="43" t="s">
        <v>151</v>
      </c>
      <c r="D39" s="44" t="s">
        <v>61</v>
      </c>
      <c r="E39" s="61" t="s">
        <v>258</v>
      </c>
      <c r="F39" s="45">
        <f>1!AG38</f>
        <v>125.28</v>
      </c>
      <c r="G39" s="45">
        <f>2!AG38</f>
        <v>106.1</v>
      </c>
      <c r="H39" s="46">
        <f>3!AG38</f>
        <v>144.3</v>
      </c>
      <c r="I39" s="85">
        <f>4!AG38</f>
        <v>93.47</v>
      </c>
      <c r="J39" s="88">
        <f t="shared" si="0"/>
        <v>469.15</v>
      </c>
      <c r="K39" s="66">
        <f t="shared" si="1"/>
        <v>38</v>
      </c>
      <c r="M39" s="25" t="s">
        <v>99</v>
      </c>
      <c r="N39" s="25" t="s">
        <v>100</v>
      </c>
      <c r="O39" s="25" t="s">
        <v>22</v>
      </c>
    </row>
    <row r="40" spans="1:15" s="25" customFormat="1" ht="15">
      <c r="A40" s="42">
        <v>36</v>
      </c>
      <c r="B40" s="60" t="s">
        <v>46</v>
      </c>
      <c r="C40" s="43" t="s">
        <v>27</v>
      </c>
      <c r="D40" s="44" t="s">
        <v>13</v>
      </c>
      <c r="E40" s="61" t="s">
        <v>21</v>
      </c>
      <c r="F40" s="45">
        <f>1!AG39</f>
        <v>128.5</v>
      </c>
      <c r="G40" s="45">
        <f>2!AG39</f>
        <v>163.5</v>
      </c>
      <c r="H40" s="46">
        <f>3!AG39</f>
        <v>155.21</v>
      </c>
      <c r="I40" s="85">
        <f>4!AG39</f>
        <v>159.57</v>
      </c>
      <c r="J40" s="88">
        <f t="shared" si="0"/>
        <v>606.78</v>
      </c>
      <c r="K40" s="66">
        <f t="shared" si="1"/>
        <v>22</v>
      </c>
      <c r="M40" s="25" t="s">
        <v>24</v>
      </c>
      <c r="N40" s="25" t="s">
        <v>16</v>
      </c>
      <c r="O40" s="25" t="s">
        <v>28</v>
      </c>
    </row>
    <row r="41" spans="1:15" s="25" customFormat="1" ht="15">
      <c r="A41" s="42">
        <v>37</v>
      </c>
      <c r="B41" s="60" t="s">
        <v>46</v>
      </c>
      <c r="C41" s="43" t="s">
        <v>31</v>
      </c>
      <c r="D41" s="44" t="s">
        <v>32</v>
      </c>
      <c r="E41" s="61" t="s">
        <v>21</v>
      </c>
      <c r="F41" s="45">
        <f>1!AG40</f>
        <v>121.94</v>
      </c>
      <c r="G41" s="45">
        <f>2!AG40</f>
        <v>161.45</v>
      </c>
      <c r="H41" s="46">
        <f>3!AG40</f>
        <v>142.25</v>
      </c>
      <c r="I41" s="85">
        <f>4!AG40</f>
        <v>155.44</v>
      </c>
      <c r="J41" s="88">
        <f t="shared" si="0"/>
        <v>581.0799999999999</v>
      </c>
      <c r="K41" s="66">
        <f t="shared" si="1"/>
        <v>29</v>
      </c>
      <c r="M41" s="25" t="s">
        <v>101</v>
      </c>
      <c r="N41" s="25" t="s">
        <v>16</v>
      </c>
      <c r="O41" s="25" t="s">
        <v>28</v>
      </c>
    </row>
    <row r="42" spans="1:15" s="25" customFormat="1" ht="15">
      <c r="A42" s="42">
        <v>38</v>
      </c>
      <c r="B42" s="60" t="s">
        <v>46</v>
      </c>
      <c r="C42" s="43" t="s">
        <v>265</v>
      </c>
      <c r="D42" s="44" t="s">
        <v>37</v>
      </c>
      <c r="E42" s="61" t="s">
        <v>186</v>
      </c>
      <c r="F42" s="45">
        <f>1!AG41</f>
        <v>146.13</v>
      </c>
      <c r="G42" s="45">
        <f>2!AG41</f>
        <v>162.66</v>
      </c>
      <c r="H42" s="46">
        <f>3!AG41</f>
        <v>164.07</v>
      </c>
      <c r="I42" s="85">
        <f>4!AG41</f>
        <v>166.69</v>
      </c>
      <c r="J42" s="88">
        <f t="shared" si="0"/>
        <v>639.55</v>
      </c>
      <c r="K42" s="66">
        <f t="shared" si="1"/>
        <v>11</v>
      </c>
      <c r="M42" s="25" t="s">
        <v>102</v>
      </c>
      <c r="N42" s="25" t="s">
        <v>103</v>
      </c>
      <c r="O42" s="25" t="s">
        <v>81</v>
      </c>
    </row>
    <row r="43" spans="1:15" s="25" customFormat="1" ht="15">
      <c r="A43" s="42">
        <v>39</v>
      </c>
      <c r="B43" s="60" t="s">
        <v>46</v>
      </c>
      <c r="C43" s="43" t="s">
        <v>267</v>
      </c>
      <c r="D43" s="44" t="s">
        <v>268</v>
      </c>
      <c r="E43" s="61" t="s">
        <v>21</v>
      </c>
      <c r="F43" s="45">
        <f>1!AG42</f>
        <v>101.08</v>
      </c>
      <c r="G43" s="45">
        <f>2!AG42</f>
        <v>148.78</v>
      </c>
      <c r="H43" s="46">
        <f>3!AG42</f>
        <v>158.91</v>
      </c>
      <c r="I43" s="85">
        <f>4!AG42</f>
        <v>140.9</v>
      </c>
      <c r="J43" s="88">
        <f t="shared" si="0"/>
        <v>549.67</v>
      </c>
      <c r="K43" s="66">
        <f t="shared" si="1"/>
        <v>35</v>
      </c>
      <c r="M43" s="1" t="s">
        <v>47</v>
      </c>
      <c r="N43" s="1" t="s">
        <v>48</v>
      </c>
      <c r="O43" s="1" t="s">
        <v>22</v>
      </c>
    </row>
    <row r="44" spans="1:15" s="25" customFormat="1" ht="15">
      <c r="A44" s="42">
        <v>40</v>
      </c>
      <c r="B44" s="60" t="s">
        <v>46</v>
      </c>
      <c r="C44" s="43"/>
      <c r="D44" s="44"/>
      <c r="E44" s="61"/>
      <c r="F44" s="45" t="str">
        <f>1!AG43</f>
        <v>©</v>
      </c>
      <c r="G44" s="45" t="str">
        <f>2!AG43</f>
        <v>©</v>
      </c>
      <c r="H44" s="46" t="str">
        <f>3!AG43</f>
        <v>©</v>
      </c>
      <c r="I44" s="85" t="str">
        <f>4!AG43</f>
        <v>©</v>
      </c>
      <c r="J44" s="88">
        <f t="shared" si="0"/>
        <v>0</v>
      </c>
      <c r="K44" s="66">
        <f t="shared" si="1"/>
        <v>40</v>
      </c>
      <c r="M44" s="25" t="s">
        <v>227</v>
      </c>
      <c r="N44" s="25" t="s">
        <v>228</v>
      </c>
      <c r="O44" s="25" t="s">
        <v>22</v>
      </c>
    </row>
    <row r="45" spans="1:15" s="25" customFormat="1" ht="15">
      <c r="A45" s="42">
        <v>41</v>
      </c>
      <c r="B45" s="60" t="s">
        <v>46</v>
      </c>
      <c r="C45" s="43"/>
      <c r="D45" s="44"/>
      <c r="E45" s="61"/>
      <c r="F45" s="45" t="str">
        <f>1!AG44</f>
        <v>©</v>
      </c>
      <c r="G45" s="45" t="str">
        <f>2!AG44</f>
        <v>©</v>
      </c>
      <c r="H45" s="46" t="str">
        <f>3!AG44</f>
        <v>©</v>
      </c>
      <c r="I45" s="85" t="str">
        <f>4!AG44</f>
        <v>©</v>
      </c>
      <c r="J45" s="88">
        <f t="shared" si="0"/>
        <v>0</v>
      </c>
      <c r="K45" s="66">
        <f t="shared" si="1"/>
        <v>40</v>
      </c>
      <c r="M45" s="25" t="s">
        <v>227</v>
      </c>
      <c r="N45" s="25" t="s">
        <v>229</v>
      </c>
      <c r="O45" s="25" t="s">
        <v>22</v>
      </c>
    </row>
    <row r="46" spans="1:15" s="25" customFormat="1" ht="15">
      <c r="A46" s="42">
        <v>42</v>
      </c>
      <c r="B46" s="60" t="s">
        <v>46</v>
      </c>
      <c r="C46" s="43"/>
      <c r="D46" s="44"/>
      <c r="E46" s="61"/>
      <c r="F46" s="45" t="str">
        <f>1!AG45</f>
        <v>©</v>
      </c>
      <c r="G46" s="45" t="str">
        <f>2!AG45</f>
        <v>©</v>
      </c>
      <c r="H46" s="46" t="str">
        <f>3!AG45</f>
        <v>©</v>
      </c>
      <c r="I46" s="85" t="str">
        <f>4!AG45</f>
        <v>©</v>
      </c>
      <c r="J46" s="88">
        <f t="shared" si="0"/>
        <v>0</v>
      </c>
      <c r="K46" s="66">
        <f t="shared" si="1"/>
        <v>40</v>
      </c>
      <c r="M46" s="1" t="s">
        <v>252</v>
      </c>
      <c r="N46" s="1" t="s">
        <v>104</v>
      </c>
      <c r="O46" s="1" t="s">
        <v>66</v>
      </c>
    </row>
    <row r="47" spans="1:15" s="25" customFormat="1" ht="15">
      <c r="A47" s="42">
        <v>43</v>
      </c>
      <c r="B47" s="60" t="s">
        <v>46</v>
      </c>
      <c r="C47" s="43"/>
      <c r="D47" s="44"/>
      <c r="E47" s="61"/>
      <c r="F47" s="45" t="str">
        <f>1!AG46</f>
        <v>©</v>
      </c>
      <c r="G47" s="45" t="str">
        <f>2!AG46</f>
        <v>©</v>
      </c>
      <c r="H47" s="46" t="str">
        <f>3!AG46</f>
        <v>©</v>
      </c>
      <c r="I47" s="85" t="str">
        <f>4!AG46</f>
        <v>©</v>
      </c>
      <c r="J47" s="88">
        <f t="shared" si="0"/>
        <v>0</v>
      </c>
      <c r="K47" s="66">
        <f t="shared" si="1"/>
        <v>40</v>
      </c>
      <c r="M47" s="1" t="s">
        <v>259</v>
      </c>
      <c r="N47" s="1" t="s">
        <v>51</v>
      </c>
      <c r="O47" s="1" t="s">
        <v>58</v>
      </c>
    </row>
    <row r="48" spans="1:15" s="25" customFormat="1" ht="15">
      <c r="A48" s="42">
        <v>44</v>
      </c>
      <c r="B48" s="60" t="s">
        <v>46</v>
      </c>
      <c r="C48" s="43"/>
      <c r="D48" s="44"/>
      <c r="E48" s="61"/>
      <c r="F48" s="45" t="str">
        <f>1!AG47</f>
        <v>©</v>
      </c>
      <c r="G48" s="45" t="str">
        <f>2!AG47</f>
        <v>©</v>
      </c>
      <c r="H48" s="46" t="str">
        <f>3!AG47</f>
        <v>©</v>
      </c>
      <c r="I48" s="85" t="str">
        <f>4!AG47</f>
        <v>©</v>
      </c>
      <c r="J48" s="88">
        <f t="shared" si="0"/>
        <v>0</v>
      </c>
      <c r="K48" s="66">
        <f t="shared" si="1"/>
        <v>40</v>
      </c>
      <c r="M48" s="1" t="s">
        <v>255</v>
      </c>
      <c r="N48" s="1" t="s">
        <v>61</v>
      </c>
      <c r="O48" s="1" t="s">
        <v>21</v>
      </c>
    </row>
    <row r="49" spans="1:15" s="25" customFormat="1" ht="15">
      <c r="A49" s="42">
        <v>45</v>
      </c>
      <c r="B49" s="60" t="s">
        <v>46</v>
      </c>
      <c r="C49" s="43"/>
      <c r="D49" s="44"/>
      <c r="E49" s="61"/>
      <c r="F49" s="45" t="str">
        <f>1!AG48</f>
        <v>©</v>
      </c>
      <c r="G49" s="45" t="str">
        <f>2!AG48</f>
        <v>©</v>
      </c>
      <c r="H49" s="46" t="str">
        <f>3!AG48</f>
        <v>©</v>
      </c>
      <c r="I49" s="85" t="str">
        <f>4!AG48</f>
        <v>©</v>
      </c>
      <c r="J49" s="88">
        <f t="shared" si="0"/>
        <v>0</v>
      </c>
      <c r="K49" s="66">
        <f t="shared" si="1"/>
        <v>40</v>
      </c>
      <c r="M49" s="1" t="s">
        <v>247</v>
      </c>
      <c r="N49" s="1" t="s">
        <v>18</v>
      </c>
      <c r="O49" s="1" t="s">
        <v>21</v>
      </c>
    </row>
    <row r="50" spans="1:15" s="25" customFormat="1" ht="15">
      <c r="A50" s="42">
        <v>46</v>
      </c>
      <c r="B50" s="60" t="s">
        <v>46</v>
      </c>
      <c r="C50" s="43"/>
      <c r="D50" s="44"/>
      <c r="E50" s="61"/>
      <c r="F50" s="45" t="str">
        <f>1!AG49</f>
        <v>©</v>
      </c>
      <c r="G50" s="45" t="str">
        <f>2!AG49</f>
        <v>©</v>
      </c>
      <c r="H50" s="46" t="str">
        <f>3!AG49</f>
        <v>©</v>
      </c>
      <c r="I50" s="85" t="str">
        <f>4!AG49</f>
        <v>©</v>
      </c>
      <c r="J50" s="88">
        <f t="shared" si="0"/>
        <v>0</v>
      </c>
      <c r="K50" s="66">
        <f t="shared" si="1"/>
        <v>40</v>
      </c>
      <c r="M50" s="25" t="s">
        <v>177</v>
      </c>
      <c r="N50" s="25" t="s">
        <v>61</v>
      </c>
      <c r="O50" s="25" t="s">
        <v>98</v>
      </c>
    </row>
    <row r="51" spans="1:15" s="25" customFormat="1" ht="15">
      <c r="A51" s="42">
        <v>47</v>
      </c>
      <c r="B51" s="60" t="s">
        <v>46</v>
      </c>
      <c r="C51" s="43"/>
      <c r="D51" s="44"/>
      <c r="E51" s="61"/>
      <c r="F51" s="45" t="str">
        <f>1!AG50</f>
        <v>©</v>
      </c>
      <c r="G51" s="45" t="str">
        <f>2!AG50</f>
        <v>©</v>
      </c>
      <c r="H51" s="46" t="str">
        <f>3!AG50</f>
        <v>©</v>
      </c>
      <c r="I51" s="85" t="str">
        <f>4!AG50</f>
        <v>©</v>
      </c>
      <c r="J51" s="88">
        <f t="shared" si="0"/>
        <v>0</v>
      </c>
      <c r="K51" s="66">
        <f t="shared" si="1"/>
        <v>40</v>
      </c>
      <c r="M51" s="25" t="s">
        <v>178</v>
      </c>
      <c r="N51" s="25" t="s">
        <v>61</v>
      </c>
      <c r="O51" s="25" t="s">
        <v>179</v>
      </c>
    </row>
    <row r="52" spans="1:15" s="25" customFormat="1" ht="15">
      <c r="A52" s="42">
        <v>48</v>
      </c>
      <c r="B52" s="60" t="s">
        <v>46</v>
      </c>
      <c r="C52" s="43"/>
      <c r="D52" s="44"/>
      <c r="E52" s="61"/>
      <c r="F52" s="45" t="str">
        <f>1!AG51</f>
        <v>©</v>
      </c>
      <c r="G52" s="45" t="str">
        <f>2!AG51</f>
        <v>©</v>
      </c>
      <c r="H52" s="46" t="str">
        <f>3!AG51</f>
        <v>©</v>
      </c>
      <c r="I52" s="85" t="str">
        <f>4!AG51</f>
        <v>©</v>
      </c>
      <c r="J52" s="88">
        <f t="shared" si="0"/>
        <v>0</v>
      </c>
      <c r="K52" s="66">
        <f t="shared" si="1"/>
        <v>40</v>
      </c>
      <c r="M52" s="25" t="s">
        <v>35</v>
      </c>
      <c r="N52" s="25" t="s">
        <v>15</v>
      </c>
      <c r="O52" s="25" t="s">
        <v>22</v>
      </c>
    </row>
    <row r="53" spans="1:15" s="25" customFormat="1" ht="15">
      <c r="A53" s="42">
        <v>49</v>
      </c>
      <c r="B53" s="60" t="s">
        <v>46</v>
      </c>
      <c r="C53" s="43"/>
      <c r="D53" s="44"/>
      <c r="E53" s="61"/>
      <c r="F53" s="45" t="str">
        <f>1!AG52</f>
        <v>©</v>
      </c>
      <c r="G53" s="45" t="str">
        <f>2!AG52</f>
        <v>©</v>
      </c>
      <c r="H53" s="46" t="str">
        <f>3!AG52</f>
        <v>©</v>
      </c>
      <c r="I53" s="85" t="str">
        <f>4!AG52</f>
        <v>©</v>
      </c>
      <c r="J53" s="88">
        <f t="shared" si="0"/>
        <v>0</v>
      </c>
      <c r="K53" s="66">
        <f t="shared" si="1"/>
        <v>40</v>
      </c>
      <c r="M53" s="25" t="s">
        <v>180</v>
      </c>
      <c r="N53" s="25" t="s">
        <v>83</v>
      </c>
      <c r="O53" s="25" t="s">
        <v>78</v>
      </c>
    </row>
    <row r="54" spans="1:15" s="25" customFormat="1" ht="15">
      <c r="A54" s="42">
        <v>50</v>
      </c>
      <c r="B54" s="60" t="s">
        <v>46</v>
      </c>
      <c r="C54" s="43"/>
      <c r="D54" s="44"/>
      <c r="E54" s="61"/>
      <c r="F54" s="45" t="str">
        <f>1!AG53</f>
        <v>©</v>
      </c>
      <c r="G54" s="45" t="str">
        <f>2!AG53</f>
        <v>©</v>
      </c>
      <c r="H54" s="46" t="str">
        <f>3!AG53</f>
        <v>©</v>
      </c>
      <c r="I54" s="85" t="str">
        <f>4!AG53</f>
        <v>©</v>
      </c>
      <c r="J54" s="88">
        <f t="shared" si="0"/>
        <v>0</v>
      </c>
      <c r="K54" s="66">
        <f t="shared" si="1"/>
        <v>40</v>
      </c>
      <c r="M54" s="1" t="s">
        <v>233</v>
      </c>
      <c r="N54" s="1" t="s">
        <v>117</v>
      </c>
      <c r="O54" s="1" t="s">
        <v>234</v>
      </c>
    </row>
    <row r="55" spans="1:15" s="25" customFormat="1" ht="15">
      <c r="A55" s="42">
        <v>51</v>
      </c>
      <c r="B55" s="60" t="s">
        <v>46</v>
      </c>
      <c r="C55" s="43"/>
      <c r="D55" s="44"/>
      <c r="E55" s="61"/>
      <c r="F55" s="45" t="str">
        <f>1!AG54</f>
        <v>©</v>
      </c>
      <c r="G55" s="45" t="str">
        <f>2!AG54</f>
        <v>©</v>
      </c>
      <c r="H55" s="46" t="str">
        <f>3!AG54</f>
        <v>©</v>
      </c>
      <c r="I55" s="85" t="str">
        <f>4!AG54</f>
        <v>©</v>
      </c>
      <c r="J55" s="88">
        <f t="shared" si="0"/>
        <v>0</v>
      </c>
      <c r="K55" s="66">
        <f t="shared" si="1"/>
        <v>40</v>
      </c>
      <c r="M55" s="1" t="s">
        <v>256</v>
      </c>
      <c r="N55" s="1" t="s">
        <v>83</v>
      </c>
      <c r="O55" s="1" t="s">
        <v>257</v>
      </c>
    </row>
    <row r="56" spans="1:15" s="25" customFormat="1" ht="15">
      <c r="A56" s="42">
        <v>52</v>
      </c>
      <c r="B56" s="60" t="s">
        <v>46</v>
      </c>
      <c r="C56" s="43"/>
      <c r="D56" s="44"/>
      <c r="E56" s="61"/>
      <c r="F56" s="45" t="str">
        <f>1!AG55</f>
        <v>©</v>
      </c>
      <c r="G56" s="45" t="str">
        <f>2!AG55</f>
        <v>©</v>
      </c>
      <c r="H56" s="46" t="str">
        <f>3!AG55</f>
        <v>©</v>
      </c>
      <c r="I56" s="85" t="str">
        <f>4!AG55</f>
        <v>©</v>
      </c>
      <c r="J56" s="88">
        <f t="shared" si="0"/>
        <v>0</v>
      </c>
      <c r="K56" s="66">
        <f t="shared" si="1"/>
        <v>40</v>
      </c>
      <c r="M56" s="25" t="s">
        <v>182</v>
      </c>
      <c r="N56" s="25" t="s">
        <v>61</v>
      </c>
      <c r="O56" s="25" t="s">
        <v>183</v>
      </c>
    </row>
    <row r="57" spans="1:15" s="25" customFormat="1" ht="15">
      <c r="A57" s="42">
        <v>53</v>
      </c>
      <c r="B57" s="60" t="s">
        <v>46</v>
      </c>
      <c r="C57" s="43"/>
      <c r="D57" s="44"/>
      <c r="E57" s="61"/>
      <c r="F57" s="45" t="str">
        <f>1!AG56</f>
        <v>©</v>
      </c>
      <c r="G57" s="45" t="str">
        <f>2!AG56</f>
        <v>©</v>
      </c>
      <c r="H57" s="46" t="str">
        <f>3!AG56</f>
        <v>©</v>
      </c>
      <c r="I57" s="85" t="str">
        <f>4!AG56</f>
        <v>©</v>
      </c>
      <c r="J57" s="88">
        <f t="shared" si="0"/>
        <v>0</v>
      </c>
      <c r="K57" s="66">
        <f t="shared" si="1"/>
        <v>40</v>
      </c>
      <c r="M57" s="1" t="s">
        <v>184</v>
      </c>
      <c r="N57" s="1" t="s">
        <v>51</v>
      </c>
      <c r="O57" s="1" t="s">
        <v>21</v>
      </c>
    </row>
    <row r="58" spans="1:15" s="25" customFormat="1" ht="15">
      <c r="A58" s="42">
        <v>54</v>
      </c>
      <c r="B58" s="60" t="s">
        <v>46</v>
      </c>
      <c r="C58" s="43"/>
      <c r="D58" s="44"/>
      <c r="E58" s="61"/>
      <c r="F58" s="45" t="str">
        <f>1!AG57</f>
        <v>©</v>
      </c>
      <c r="G58" s="45" t="str">
        <f>2!AG57</f>
        <v>©</v>
      </c>
      <c r="H58" s="46" t="str">
        <f>3!AG57</f>
        <v>©</v>
      </c>
      <c r="I58" s="85" t="str">
        <f>4!AG57</f>
        <v>©</v>
      </c>
      <c r="J58" s="88">
        <f t="shared" si="0"/>
        <v>0</v>
      </c>
      <c r="K58" s="66">
        <f t="shared" si="1"/>
        <v>40</v>
      </c>
      <c r="M58" s="1" t="s">
        <v>260</v>
      </c>
      <c r="N58" s="1" t="s">
        <v>51</v>
      </c>
      <c r="O58" s="1" t="s">
        <v>21</v>
      </c>
    </row>
    <row r="59" spans="1:15" s="25" customFormat="1" ht="15">
      <c r="A59" s="42">
        <v>55</v>
      </c>
      <c r="B59" s="60" t="s">
        <v>46</v>
      </c>
      <c r="C59" s="43"/>
      <c r="D59" s="44"/>
      <c r="E59" s="61"/>
      <c r="F59" s="45" t="str">
        <f>1!AG58</f>
        <v>©</v>
      </c>
      <c r="G59" s="45" t="str">
        <f>2!AG58</f>
        <v>©</v>
      </c>
      <c r="H59" s="46" t="str">
        <f>3!AG58</f>
        <v>©</v>
      </c>
      <c r="I59" s="85" t="str">
        <f>4!AG58</f>
        <v>©</v>
      </c>
      <c r="J59" s="88">
        <f t="shared" si="0"/>
        <v>0</v>
      </c>
      <c r="K59" s="66">
        <f t="shared" si="1"/>
        <v>40</v>
      </c>
      <c r="M59" s="25" t="s">
        <v>185</v>
      </c>
      <c r="N59" s="25" t="s">
        <v>61</v>
      </c>
      <c r="O59" s="25" t="s">
        <v>186</v>
      </c>
    </row>
    <row r="60" spans="1:15" s="25" customFormat="1" ht="15">
      <c r="A60" s="42">
        <v>56</v>
      </c>
      <c r="B60" s="60" t="s">
        <v>46</v>
      </c>
      <c r="C60" s="43"/>
      <c r="D60" s="44"/>
      <c r="E60" s="61"/>
      <c r="F60" s="45" t="str">
        <f>1!AG59</f>
        <v>©</v>
      </c>
      <c r="G60" s="45" t="str">
        <f>2!AG59</f>
        <v>©</v>
      </c>
      <c r="H60" s="46" t="str">
        <f>3!AG59</f>
        <v>©</v>
      </c>
      <c r="I60" s="85" t="str">
        <f>4!AG59</f>
        <v>©</v>
      </c>
      <c r="J60" s="88">
        <f t="shared" si="0"/>
        <v>0</v>
      </c>
      <c r="K60" s="66">
        <f t="shared" si="1"/>
        <v>40</v>
      </c>
      <c r="M60" s="25" t="s">
        <v>187</v>
      </c>
      <c r="N60" s="25" t="s">
        <v>49</v>
      </c>
      <c r="O60" s="25" t="s">
        <v>78</v>
      </c>
    </row>
    <row r="61" spans="1:15" s="25" customFormat="1" ht="15">
      <c r="A61" s="42">
        <v>57</v>
      </c>
      <c r="B61" s="60" t="s">
        <v>46</v>
      </c>
      <c r="C61" s="43"/>
      <c r="D61" s="44"/>
      <c r="E61" s="61"/>
      <c r="F61" s="45" t="str">
        <f>1!AG60</f>
        <v>©</v>
      </c>
      <c r="G61" s="45" t="str">
        <f>2!AG60</f>
        <v>©</v>
      </c>
      <c r="H61" s="46" t="str">
        <f>3!AG60</f>
        <v>©</v>
      </c>
      <c r="I61" s="85" t="str">
        <f>4!AG60</f>
        <v>©</v>
      </c>
      <c r="J61" s="88">
        <f t="shared" si="0"/>
        <v>0</v>
      </c>
      <c r="K61" s="66">
        <f t="shared" si="1"/>
        <v>40</v>
      </c>
      <c r="M61" s="25" t="s">
        <v>65</v>
      </c>
      <c r="N61" s="25" t="s">
        <v>49</v>
      </c>
      <c r="O61" s="25" t="s">
        <v>21</v>
      </c>
    </row>
    <row r="62" spans="1:15" s="25" customFormat="1" ht="15">
      <c r="A62" s="42">
        <v>58</v>
      </c>
      <c r="B62" s="60" t="s">
        <v>46</v>
      </c>
      <c r="C62" s="43"/>
      <c r="D62" s="44"/>
      <c r="E62" s="61"/>
      <c r="F62" s="45" t="str">
        <f>1!AG61</f>
        <v>©</v>
      </c>
      <c r="G62" s="45" t="str">
        <f>2!AG61</f>
        <v>©</v>
      </c>
      <c r="H62" s="46" t="str">
        <f>3!AG61</f>
        <v>©</v>
      </c>
      <c r="I62" s="85" t="str">
        <f>4!AG61</f>
        <v>©</v>
      </c>
      <c r="J62" s="88">
        <f t="shared" si="0"/>
        <v>0</v>
      </c>
      <c r="K62" s="66">
        <f t="shared" si="1"/>
        <v>40</v>
      </c>
      <c r="M62" s="25" t="s">
        <v>153</v>
      </c>
      <c r="N62" s="25" t="s">
        <v>154</v>
      </c>
      <c r="O62" s="25" t="s">
        <v>76</v>
      </c>
    </row>
    <row r="63" spans="1:15" s="25" customFormat="1" ht="15">
      <c r="A63" s="42">
        <v>59</v>
      </c>
      <c r="B63" s="60" t="s">
        <v>46</v>
      </c>
      <c r="C63" s="43"/>
      <c r="D63" s="44"/>
      <c r="E63" s="61"/>
      <c r="F63" s="45" t="str">
        <f>1!AG62</f>
        <v>©</v>
      </c>
      <c r="G63" s="45" t="str">
        <f>2!AG62</f>
        <v>©</v>
      </c>
      <c r="H63" s="46" t="str">
        <f>3!AG62</f>
        <v>©</v>
      </c>
      <c r="I63" s="85" t="str">
        <f>4!AG62</f>
        <v>©</v>
      </c>
      <c r="J63" s="88">
        <f t="shared" si="0"/>
        <v>0</v>
      </c>
      <c r="K63" s="66">
        <f t="shared" si="1"/>
        <v>40</v>
      </c>
      <c r="M63" s="25" t="s">
        <v>188</v>
      </c>
      <c r="N63" s="25" t="s">
        <v>57</v>
      </c>
      <c r="O63" s="25" t="s">
        <v>189</v>
      </c>
    </row>
    <row r="64" spans="1:15" s="25" customFormat="1" ht="15">
      <c r="A64" s="42">
        <v>60</v>
      </c>
      <c r="B64" s="60" t="s">
        <v>46</v>
      </c>
      <c r="C64" s="43"/>
      <c r="D64" s="44"/>
      <c r="E64" s="61"/>
      <c r="F64" s="45" t="str">
        <f>1!AG63</f>
        <v>©</v>
      </c>
      <c r="G64" s="45" t="str">
        <f>2!AG63</f>
        <v>©</v>
      </c>
      <c r="H64" s="46" t="str">
        <f>3!AG63</f>
        <v>©</v>
      </c>
      <c r="I64" s="85" t="str">
        <f>4!AG63</f>
        <v>©</v>
      </c>
      <c r="J64" s="88">
        <f t="shared" si="0"/>
        <v>0</v>
      </c>
      <c r="K64" s="66">
        <f t="shared" si="1"/>
        <v>40</v>
      </c>
      <c r="M64" s="25" t="s">
        <v>109</v>
      </c>
      <c r="N64" s="25" t="s">
        <v>110</v>
      </c>
      <c r="O64" s="25" t="s">
        <v>105</v>
      </c>
    </row>
    <row r="65" spans="1:15" s="25" customFormat="1" ht="15">
      <c r="A65" s="42">
        <v>61</v>
      </c>
      <c r="B65" s="60" t="s">
        <v>46</v>
      </c>
      <c r="C65" s="43"/>
      <c r="D65" s="44"/>
      <c r="E65" s="61"/>
      <c r="F65" s="45" t="str">
        <f>1!AG64</f>
        <v>©</v>
      </c>
      <c r="G65" s="45" t="str">
        <f>2!AG64</f>
        <v>©</v>
      </c>
      <c r="H65" s="46" t="str">
        <f>3!AG64</f>
        <v>©</v>
      </c>
      <c r="I65" s="85" t="str">
        <f>4!AG64</f>
        <v>©</v>
      </c>
      <c r="J65" s="88">
        <f t="shared" si="0"/>
        <v>0</v>
      </c>
      <c r="K65" s="66">
        <f t="shared" si="1"/>
        <v>40</v>
      </c>
      <c r="M65" s="25" t="s">
        <v>111</v>
      </c>
      <c r="N65" s="25" t="s">
        <v>12</v>
      </c>
      <c r="O65" s="25" t="s">
        <v>106</v>
      </c>
    </row>
    <row r="66" spans="1:15" ht="15">
      <c r="A66" s="42">
        <v>62</v>
      </c>
      <c r="B66" s="60" t="s">
        <v>46</v>
      </c>
      <c r="C66" s="43"/>
      <c r="D66" s="44"/>
      <c r="E66" s="61"/>
      <c r="F66" s="45" t="str">
        <f>1!AG65</f>
        <v>©</v>
      </c>
      <c r="G66" s="45" t="str">
        <f>2!AG65</f>
        <v>©</v>
      </c>
      <c r="H66" s="46" t="str">
        <f>3!AG65</f>
        <v>©</v>
      </c>
      <c r="I66" s="85" t="str">
        <f>4!AG65</f>
        <v>©</v>
      </c>
      <c r="J66" s="88">
        <f t="shared" si="0"/>
        <v>0</v>
      </c>
      <c r="K66" s="66">
        <f t="shared" si="1"/>
        <v>40</v>
      </c>
      <c r="M66" s="25" t="s">
        <v>112</v>
      </c>
      <c r="N66" s="25" t="s">
        <v>113</v>
      </c>
      <c r="O66" s="25" t="s">
        <v>88</v>
      </c>
    </row>
    <row r="67" spans="1:15" ht="15">
      <c r="A67" s="42">
        <v>63</v>
      </c>
      <c r="B67" s="60" t="s">
        <v>46</v>
      </c>
      <c r="C67" s="43"/>
      <c r="D67" s="44"/>
      <c r="E67" s="61"/>
      <c r="F67" s="45" t="str">
        <f>1!AG66</f>
        <v>©</v>
      </c>
      <c r="G67" s="45" t="str">
        <f>2!AG66</f>
        <v>©</v>
      </c>
      <c r="H67" s="46" t="str">
        <f>3!AG66</f>
        <v>©</v>
      </c>
      <c r="I67" s="85" t="str">
        <f>4!AG66</f>
        <v>©</v>
      </c>
      <c r="J67" s="88">
        <f t="shared" si="0"/>
        <v>0</v>
      </c>
      <c r="K67" s="66">
        <f t="shared" si="1"/>
        <v>40</v>
      </c>
      <c r="M67" s="25" t="s">
        <v>114</v>
      </c>
      <c r="N67" s="25" t="s">
        <v>37</v>
      </c>
      <c r="O67" s="25" t="s">
        <v>115</v>
      </c>
    </row>
    <row r="68" spans="1:15" ht="15">
      <c r="A68" s="42">
        <v>64</v>
      </c>
      <c r="B68" s="60" t="s">
        <v>46</v>
      </c>
      <c r="C68" s="43"/>
      <c r="D68" s="44"/>
      <c r="E68" s="61"/>
      <c r="F68" s="45" t="str">
        <f>1!AG67</f>
        <v>©</v>
      </c>
      <c r="G68" s="45" t="str">
        <f>2!AG67</f>
        <v>©</v>
      </c>
      <c r="H68" s="46" t="str">
        <f>3!AG67</f>
        <v>©</v>
      </c>
      <c r="I68" s="85" t="str">
        <f>4!AG67</f>
        <v>©</v>
      </c>
      <c r="J68" s="88">
        <f t="shared" si="0"/>
        <v>0</v>
      </c>
      <c r="K68" s="66">
        <f t="shared" si="1"/>
        <v>40</v>
      </c>
      <c r="M68" s="25" t="s">
        <v>63</v>
      </c>
      <c r="N68" s="25" t="s">
        <v>37</v>
      </c>
      <c r="O68" s="25" t="s">
        <v>62</v>
      </c>
    </row>
    <row r="69" spans="1:15" ht="15">
      <c r="A69" s="42">
        <v>65</v>
      </c>
      <c r="B69" s="60" t="s">
        <v>46</v>
      </c>
      <c r="C69" s="43"/>
      <c r="D69" s="44"/>
      <c r="E69" s="61"/>
      <c r="F69" s="45" t="str">
        <f>1!AG68</f>
        <v>©</v>
      </c>
      <c r="G69" s="45" t="str">
        <f>2!AG68</f>
        <v>©</v>
      </c>
      <c r="H69" s="46" t="str">
        <f>3!AG68</f>
        <v>©</v>
      </c>
      <c r="I69" s="85" t="str">
        <f>4!AG68</f>
        <v>©</v>
      </c>
      <c r="J69" s="88">
        <f t="shared" si="0"/>
        <v>0</v>
      </c>
      <c r="K69" s="66">
        <f t="shared" si="1"/>
        <v>40</v>
      </c>
      <c r="M69" s="25" t="s">
        <v>190</v>
      </c>
      <c r="N69" s="25" t="s">
        <v>191</v>
      </c>
      <c r="O69" s="25" t="s">
        <v>192</v>
      </c>
    </row>
    <row r="70" spans="1:15" ht="15">
      <c r="A70" s="42">
        <v>66</v>
      </c>
      <c r="B70" s="60" t="s">
        <v>46</v>
      </c>
      <c r="C70" s="43"/>
      <c r="D70" s="44"/>
      <c r="E70" s="61"/>
      <c r="F70" s="45" t="str">
        <f>1!AG69</f>
        <v>©</v>
      </c>
      <c r="G70" s="45" t="str">
        <f>2!AG69</f>
        <v>©</v>
      </c>
      <c r="H70" s="46" t="str">
        <f>3!AG69</f>
        <v>©</v>
      </c>
      <c r="I70" s="85" t="str">
        <f>4!AG69</f>
        <v>©</v>
      </c>
      <c r="J70" s="88">
        <f aca="true" t="shared" si="2" ref="J70:J84">SUM(F70:I70)</f>
        <v>0</v>
      </c>
      <c r="K70" s="66">
        <f aca="true" t="shared" si="3" ref="K70:K84">RANK(J70,$J$5:$J$84)</f>
        <v>40</v>
      </c>
      <c r="M70" s="25" t="s">
        <v>190</v>
      </c>
      <c r="N70" s="25" t="s">
        <v>193</v>
      </c>
      <c r="O70" s="25" t="s">
        <v>58</v>
      </c>
    </row>
    <row r="71" spans="1:15" ht="15">
      <c r="A71" s="42">
        <v>67</v>
      </c>
      <c r="B71" s="60" t="s">
        <v>46</v>
      </c>
      <c r="C71" s="43"/>
      <c r="D71" s="44"/>
      <c r="E71" s="61"/>
      <c r="F71" s="45" t="str">
        <f>1!AG70</f>
        <v>©</v>
      </c>
      <c r="G71" s="45" t="str">
        <f>2!AG70</f>
        <v>©</v>
      </c>
      <c r="H71" s="46" t="str">
        <f>3!AG70</f>
        <v>©</v>
      </c>
      <c r="I71" s="85" t="str">
        <f>4!AG70</f>
        <v>©</v>
      </c>
      <c r="J71" s="88">
        <f t="shared" si="2"/>
        <v>0</v>
      </c>
      <c r="K71" s="66">
        <f t="shared" si="3"/>
        <v>40</v>
      </c>
      <c r="M71" s="25" t="s">
        <v>194</v>
      </c>
      <c r="N71" s="25" t="s">
        <v>51</v>
      </c>
      <c r="O71" s="25" t="s">
        <v>176</v>
      </c>
    </row>
    <row r="72" spans="1:15" ht="15">
      <c r="A72" s="42">
        <v>68</v>
      </c>
      <c r="B72" s="60" t="s">
        <v>46</v>
      </c>
      <c r="C72" s="43"/>
      <c r="D72" s="44"/>
      <c r="E72" s="61"/>
      <c r="F72" s="45" t="str">
        <f>1!AG71</f>
        <v>©</v>
      </c>
      <c r="G72" s="45" t="str">
        <f>2!AG71</f>
        <v>©</v>
      </c>
      <c r="H72" s="46" t="str">
        <f>3!AG71</f>
        <v>©</v>
      </c>
      <c r="I72" s="85" t="str">
        <f>4!AG71</f>
        <v>©</v>
      </c>
      <c r="J72" s="88">
        <f t="shared" si="2"/>
        <v>0</v>
      </c>
      <c r="K72" s="66">
        <f t="shared" si="3"/>
        <v>40</v>
      </c>
      <c r="M72" s="1" t="s">
        <v>194</v>
      </c>
      <c r="N72" s="1" t="s">
        <v>195</v>
      </c>
      <c r="O72" s="25" t="s">
        <v>176</v>
      </c>
    </row>
    <row r="73" spans="1:15" ht="15">
      <c r="A73" s="42">
        <v>69</v>
      </c>
      <c r="B73" s="60" t="s">
        <v>46</v>
      </c>
      <c r="C73" s="43"/>
      <c r="D73" s="44"/>
      <c r="E73" s="61"/>
      <c r="F73" s="45" t="str">
        <f>1!AG72</f>
        <v>©</v>
      </c>
      <c r="G73" s="45" t="str">
        <f>2!AG72</f>
        <v>©</v>
      </c>
      <c r="H73" s="46" t="str">
        <f>3!AG72</f>
        <v>©</v>
      </c>
      <c r="I73" s="85" t="str">
        <f>4!AG72</f>
        <v>©</v>
      </c>
      <c r="J73" s="88">
        <f t="shared" si="2"/>
        <v>0</v>
      </c>
      <c r="K73" s="66">
        <f t="shared" si="3"/>
        <v>40</v>
      </c>
      <c r="M73" s="25" t="s">
        <v>156</v>
      </c>
      <c r="N73" s="25" t="s">
        <v>157</v>
      </c>
      <c r="O73" s="25" t="s">
        <v>21</v>
      </c>
    </row>
    <row r="74" spans="1:15" ht="15">
      <c r="A74" s="42">
        <v>70</v>
      </c>
      <c r="B74" s="60" t="s">
        <v>46</v>
      </c>
      <c r="C74" s="43"/>
      <c r="D74" s="44"/>
      <c r="E74" s="61"/>
      <c r="F74" s="45" t="str">
        <f>1!AG73</f>
        <v>©</v>
      </c>
      <c r="G74" s="45" t="str">
        <f>2!AG73</f>
        <v>©</v>
      </c>
      <c r="H74" s="46" t="str">
        <f>3!AG73</f>
        <v>©</v>
      </c>
      <c r="I74" s="85" t="str">
        <f>4!AG73</f>
        <v>©</v>
      </c>
      <c r="J74" s="88">
        <f t="shared" si="2"/>
        <v>0</v>
      </c>
      <c r="K74" s="66">
        <f t="shared" si="3"/>
        <v>40</v>
      </c>
      <c r="M74" s="25" t="s">
        <v>56</v>
      </c>
      <c r="N74" s="25" t="s">
        <v>57</v>
      </c>
      <c r="O74" s="25" t="s">
        <v>66</v>
      </c>
    </row>
    <row r="75" spans="1:15" ht="15">
      <c r="A75" s="42">
        <v>71</v>
      </c>
      <c r="B75" s="60" t="s">
        <v>46</v>
      </c>
      <c r="C75" s="43"/>
      <c r="D75" s="44"/>
      <c r="E75" s="61"/>
      <c r="F75" s="45" t="str">
        <f>1!AG74</f>
        <v>©</v>
      </c>
      <c r="G75" s="45" t="str">
        <f>2!AG74</f>
        <v>©</v>
      </c>
      <c r="H75" s="46" t="str">
        <f>3!AG74</f>
        <v>©</v>
      </c>
      <c r="I75" s="85" t="str">
        <f>4!AG74</f>
        <v>©</v>
      </c>
      <c r="J75" s="88">
        <f t="shared" si="2"/>
        <v>0</v>
      </c>
      <c r="K75" s="66">
        <f t="shared" si="3"/>
        <v>40</v>
      </c>
      <c r="M75" s="1" t="s">
        <v>56</v>
      </c>
      <c r="N75" s="1" t="s">
        <v>57</v>
      </c>
      <c r="O75" s="1" t="s">
        <v>78</v>
      </c>
    </row>
    <row r="76" spans="1:15" ht="15">
      <c r="A76" s="42">
        <v>72</v>
      </c>
      <c r="B76" s="60" t="s">
        <v>46</v>
      </c>
      <c r="C76" s="43"/>
      <c r="D76" s="44"/>
      <c r="E76" s="61"/>
      <c r="F76" s="45" t="str">
        <f>1!AG75</f>
        <v>©</v>
      </c>
      <c r="G76" s="45" t="str">
        <f>2!AG75</f>
        <v>©</v>
      </c>
      <c r="H76" s="46" t="str">
        <f>3!AG75</f>
        <v>©</v>
      </c>
      <c r="I76" s="85" t="str">
        <f>4!AG75</f>
        <v>©</v>
      </c>
      <c r="J76" s="88">
        <f t="shared" si="2"/>
        <v>0</v>
      </c>
      <c r="K76" s="66">
        <f t="shared" si="3"/>
        <v>40</v>
      </c>
      <c r="M76" s="1" t="s">
        <v>196</v>
      </c>
      <c r="N76" s="1" t="s">
        <v>197</v>
      </c>
      <c r="O76" s="1" t="s">
        <v>78</v>
      </c>
    </row>
    <row r="77" spans="1:15" ht="15">
      <c r="A77" s="42">
        <v>73</v>
      </c>
      <c r="B77" s="60" t="s">
        <v>46</v>
      </c>
      <c r="C77" s="43"/>
      <c r="D77" s="44"/>
      <c r="E77" s="61"/>
      <c r="F77" s="45" t="str">
        <f>1!AG76</f>
        <v>©</v>
      </c>
      <c r="G77" s="45" t="str">
        <f>2!AG76</f>
        <v>©</v>
      </c>
      <c r="H77" s="46" t="str">
        <f>3!AG76</f>
        <v>©</v>
      </c>
      <c r="I77" s="85" t="str">
        <f>4!AG76</f>
        <v>©</v>
      </c>
      <c r="J77" s="88">
        <f t="shared" si="2"/>
        <v>0</v>
      </c>
      <c r="K77" s="66">
        <f t="shared" si="3"/>
        <v>40</v>
      </c>
      <c r="M77" s="1" t="s">
        <v>155</v>
      </c>
      <c r="N77" s="1" t="s">
        <v>61</v>
      </c>
      <c r="O77" s="1" t="s">
        <v>21</v>
      </c>
    </row>
    <row r="78" spans="1:15" ht="15">
      <c r="A78" s="42">
        <v>74</v>
      </c>
      <c r="B78" s="60" t="s">
        <v>46</v>
      </c>
      <c r="C78" s="43"/>
      <c r="D78" s="44"/>
      <c r="E78" s="61"/>
      <c r="F78" s="45" t="str">
        <f>1!AG77</f>
        <v>©</v>
      </c>
      <c r="G78" s="45" t="str">
        <f>2!AG77</f>
        <v>©</v>
      </c>
      <c r="H78" s="46" t="str">
        <f>3!AG77</f>
        <v>©</v>
      </c>
      <c r="I78" s="85" t="str">
        <f>4!AG77</f>
        <v>©</v>
      </c>
      <c r="J78" s="88">
        <f t="shared" si="2"/>
        <v>0</v>
      </c>
      <c r="K78" s="66">
        <f t="shared" si="3"/>
        <v>40</v>
      </c>
      <c r="M78" s="1" t="s">
        <v>198</v>
      </c>
      <c r="N78" s="1" t="s">
        <v>199</v>
      </c>
      <c r="O78" s="1" t="s">
        <v>168</v>
      </c>
    </row>
    <row r="79" spans="1:15" ht="15">
      <c r="A79" s="42">
        <v>75</v>
      </c>
      <c r="B79" s="60" t="s">
        <v>46</v>
      </c>
      <c r="C79" s="43"/>
      <c r="D79" s="44"/>
      <c r="E79" s="61"/>
      <c r="F79" s="45" t="str">
        <f>1!AG78</f>
        <v>©</v>
      </c>
      <c r="G79" s="45" t="str">
        <f>2!AG78</f>
        <v>©</v>
      </c>
      <c r="H79" s="46" t="str">
        <f>3!AG78</f>
        <v>©</v>
      </c>
      <c r="I79" s="85" t="str">
        <f>4!AG78</f>
        <v>©</v>
      </c>
      <c r="J79" s="88">
        <f t="shared" si="2"/>
        <v>0</v>
      </c>
      <c r="K79" s="66">
        <f t="shared" si="3"/>
        <v>40</v>
      </c>
      <c r="M79" s="1" t="s">
        <v>200</v>
      </c>
      <c r="N79" s="1" t="s">
        <v>201</v>
      </c>
      <c r="O79" s="1" t="s">
        <v>174</v>
      </c>
    </row>
    <row r="80" spans="1:15" ht="15">
      <c r="A80" s="42">
        <v>76</v>
      </c>
      <c r="B80" s="60" t="s">
        <v>46</v>
      </c>
      <c r="C80" s="43"/>
      <c r="D80" s="44"/>
      <c r="E80" s="61"/>
      <c r="F80" s="45" t="str">
        <f>1!AG79</f>
        <v>©</v>
      </c>
      <c r="G80" s="45" t="str">
        <f>2!AG79</f>
        <v>©</v>
      </c>
      <c r="H80" s="46" t="str">
        <f>3!AG79</f>
        <v>©</v>
      </c>
      <c r="I80" s="85" t="str">
        <f>4!AG79</f>
        <v>©</v>
      </c>
      <c r="J80" s="88">
        <f t="shared" si="2"/>
        <v>0</v>
      </c>
      <c r="K80" s="66">
        <f t="shared" si="3"/>
        <v>40</v>
      </c>
      <c r="M80" s="1" t="s">
        <v>40</v>
      </c>
      <c r="N80" s="1" t="s">
        <v>41</v>
      </c>
      <c r="O80" s="1" t="s">
        <v>66</v>
      </c>
    </row>
    <row r="81" spans="1:15" ht="15">
      <c r="A81" s="42">
        <v>77</v>
      </c>
      <c r="B81" s="60" t="s">
        <v>46</v>
      </c>
      <c r="C81" s="43"/>
      <c r="D81" s="44"/>
      <c r="E81" s="61"/>
      <c r="F81" s="45" t="str">
        <f>1!AG80</f>
        <v>©</v>
      </c>
      <c r="G81" s="45" t="str">
        <f>2!AG80</f>
        <v>©</v>
      </c>
      <c r="H81" s="46" t="str">
        <f>3!AG80</f>
        <v>©</v>
      </c>
      <c r="I81" s="85" t="str">
        <f>4!AG80</f>
        <v>©</v>
      </c>
      <c r="J81" s="88">
        <f t="shared" si="2"/>
        <v>0</v>
      </c>
      <c r="K81" s="66">
        <f t="shared" si="3"/>
        <v>40</v>
      </c>
      <c r="M81" s="1" t="s">
        <v>202</v>
      </c>
      <c r="N81" s="1" t="s">
        <v>13</v>
      </c>
      <c r="O81" s="1" t="s">
        <v>98</v>
      </c>
    </row>
    <row r="82" spans="1:15" ht="15">
      <c r="A82" s="42">
        <v>78</v>
      </c>
      <c r="B82" s="60" t="s">
        <v>46</v>
      </c>
      <c r="C82" s="43"/>
      <c r="D82" s="44"/>
      <c r="E82" s="61"/>
      <c r="F82" s="45" t="str">
        <f>1!AG81</f>
        <v>©</v>
      </c>
      <c r="G82" s="45" t="str">
        <f>2!AG81</f>
        <v>©</v>
      </c>
      <c r="H82" s="46" t="str">
        <f>3!AG81</f>
        <v>©</v>
      </c>
      <c r="I82" s="85" t="str">
        <f>4!AG81</f>
        <v>©</v>
      </c>
      <c r="J82" s="88">
        <f t="shared" si="2"/>
        <v>0</v>
      </c>
      <c r="K82" s="66">
        <f t="shared" si="3"/>
        <v>40</v>
      </c>
      <c r="M82" s="1" t="s">
        <v>116</v>
      </c>
      <c r="N82" s="1" t="s">
        <v>117</v>
      </c>
      <c r="O82" s="1" t="s">
        <v>78</v>
      </c>
    </row>
    <row r="83" spans="1:15" ht="15">
      <c r="A83" s="42">
        <v>79</v>
      </c>
      <c r="B83" s="60" t="s">
        <v>46</v>
      </c>
      <c r="C83" s="43"/>
      <c r="D83" s="44"/>
      <c r="E83" s="61"/>
      <c r="F83" s="45" t="str">
        <f>1!AG82</f>
        <v>©</v>
      </c>
      <c r="G83" s="45" t="str">
        <f>2!AG82</f>
        <v>©</v>
      </c>
      <c r="H83" s="46" t="str">
        <f>3!AG82</f>
        <v>©</v>
      </c>
      <c r="I83" s="85" t="str">
        <f>4!AG82</f>
        <v>©</v>
      </c>
      <c r="J83" s="88">
        <f t="shared" si="2"/>
        <v>0</v>
      </c>
      <c r="K83" s="66">
        <f t="shared" si="3"/>
        <v>40</v>
      </c>
      <c r="M83" s="25" t="s">
        <v>116</v>
      </c>
      <c r="N83" s="25" t="s">
        <v>117</v>
      </c>
      <c r="O83" s="25" t="s">
        <v>235</v>
      </c>
    </row>
    <row r="84" spans="1:15" ht="15.75" thickBot="1">
      <c r="A84" s="47">
        <v>80</v>
      </c>
      <c r="B84" s="62" t="s">
        <v>46</v>
      </c>
      <c r="C84" s="48"/>
      <c r="D84" s="49"/>
      <c r="E84" s="63"/>
      <c r="F84" s="50" t="str">
        <f>1!AG83</f>
        <v>©</v>
      </c>
      <c r="G84" s="50" t="str">
        <f>2!AG83</f>
        <v>©</v>
      </c>
      <c r="H84" s="51" t="str">
        <f>3!AG83</f>
        <v>©</v>
      </c>
      <c r="I84" s="86" t="str">
        <f>4!AG83</f>
        <v>©</v>
      </c>
      <c r="J84" s="89">
        <f t="shared" si="2"/>
        <v>0</v>
      </c>
      <c r="K84" s="67">
        <f t="shared" si="3"/>
        <v>40</v>
      </c>
      <c r="M84" s="1" t="s">
        <v>118</v>
      </c>
      <c r="N84" s="1" t="s">
        <v>16</v>
      </c>
      <c r="O84" s="1" t="s">
        <v>21</v>
      </c>
    </row>
    <row r="85" spans="1:15" ht="12.75">
      <c r="A85" s="26"/>
      <c r="B85" s="26"/>
      <c r="C85" s="129" t="s">
        <v>9</v>
      </c>
      <c r="D85" s="36"/>
      <c r="M85" s="25" t="s">
        <v>159</v>
      </c>
      <c r="N85" s="25" t="s">
        <v>108</v>
      </c>
      <c r="O85" s="25" t="s">
        <v>160</v>
      </c>
    </row>
    <row r="86" spans="2:15" ht="12.75">
      <c r="B86" s="64">
        <f>COUNTIF(B5:B84,"R")</f>
        <v>9</v>
      </c>
      <c r="C86" s="129"/>
      <c r="D86" s="35"/>
      <c r="F86" s="1">
        <f>1!AG2</f>
        <v>0</v>
      </c>
      <c r="G86" s="16">
        <f>2!AG2</f>
        <v>0</v>
      </c>
      <c r="H86" s="16">
        <f>3!AG2</f>
        <v>0</v>
      </c>
      <c r="I86" s="16">
        <f>4!AG2</f>
        <v>0</v>
      </c>
      <c r="J86" s="27">
        <f>SUM(F86:I86)</f>
        <v>0</v>
      </c>
      <c r="M86" s="1" t="s">
        <v>119</v>
      </c>
      <c r="N86" s="1" t="s">
        <v>29</v>
      </c>
      <c r="O86" s="1" t="s">
        <v>78</v>
      </c>
    </row>
    <row r="87" spans="5:15" ht="12.75">
      <c r="E87" s="1" t="s">
        <v>10</v>
      </c>
      <c r="M87" s="1" t="s">
        <v>54</v>
      </c>
      <c r="N87" s="1" t="s">
        <v>55</v>
      </c>
      <c r="O87" s="1" t="s">
        <v>22</v>
      </c>
    </row>
    <row r="88" spans="1:15" ht="12.75">
      <c r="A88" s="1" t="s">
        <v>221</v>
      </c>
      <c r="I88" s="1" t="s">
        <v>222</v>
      </c>
      <c r="M88" s="1" t="s">
        <v>54</v>
      </c>
      <c r="N88" s="1" t="s">
        <v>55</v>
      </c>
      <c r="O88" s="1" t="s">
        <v>78</v>
      </c>
    </row>
    <row r="89" spans="1:15" ht="12.75">
      <c r="A89" s="1" t="s">
        <v>223</v>
      </c>
      <c r="B89" s="28"/>
      <c r="C89" s="28"/>
      <c r="D89" s="25"/>
      <c r="E89" s="28"/>
      <c r="I89" s="28" t="s">
        <v>225</v>
      </c>
      <c r="M89" s="1" t="s">
        <v>203</v>
      </c>
      <c r="N89" s="1" t="s">
        <v>204</v>
      </c>
      <c r="O89" s="1" t="s">
        <v>173</v>
      </c>
    </row>
    <row r="90" spans="1:15" ht="12.75">
      <c r="A90" s="28"/>
      <c r="B90" s="28"/>
      <c r="C90" s="29"/>
      <c r="D90" s="30"/>
      <c r="E90" s="30"/>
      <c r="M90" s="1" t="s">
        <v>120</v>
      </c>
      <c r="N90" s="1" t="s">
        <v>41</v>
      </c>
      <c r="O90" s="1" t="s">
        <v>21</v>
      </c>
    </row>
    <row r="91" spans="1:15" ht="12.75">
      <c r="A91" s="28"/>
      <c r="B91" s="28"/>
      <c r="C91" s="29"/>
      <c r="D91" s="30"/>
      <c r="E91" s="30"/>
      <c r="M91" s="1" t="s">
        <v>205</v>
      </c>
      <c r="N91" s="1" t="s">
        <v>15</v>
      </c>
      <c r="O91" s="1" t="s">
        <v>58</v>
      </c>
    </row>
    <row r="92" spans="1:15" ht="12.75">
      <c r="A92" s="28"/>
      <c r="B92" s="28"/>
      <c r="C92" s="28"/>
      <c r="D92" s="28"/>
      <c r="E92" s="28"/>
      <c r="M92" s="1" t="s">
        <v>206</v>
      </c>
      <c r="N92" s="1" t="s">
        <v>207</v>
      </c>
      <c r="O92" s="1" t="s">
        <v>208</v>
      </c>
    </row>
    <row r="93" spans="13:15" ht="12.75">
      <c r="M93" s="1" t="s">
        <v>121</v>
      </c>
      <c r="N93" s="1" t="s">
        <v>13</v>
      </c>
      <c r="O93" s="1" t="s">
        <v>78</v>
      </c>
    </row>
    <row r="94" spans="13:15" ht="12.75">
      <c r="M94" s="1" t="s">
        <v>122</v>
      </c>
      <c r="N94" s="1" t="s">
        <v>41</v>
      </c>
      <c r="O94" s="1" t="s">
        <v>123</v>
      </c>
    </row>
    <row r="95" spans="13:15" ht="12.75">
      <c r="M95" s="1" t="s">
        <v>64</v>
      </c>
      <c r="N95" s="1" t="s">
        <v>29</v>
      </c>
      <c r="O95" s="1" t="s">
        <v>28</v>
      </c>
    </row>
    <row r="96" spans="13:15" ht="12.75">
      <c r="M96" s="1" t="s">
        <v>64</v>
      </c>
      <c r="N96" s="1" t="s">
        <v>29</v>
      </c>
      <c r="O96" s="1" t="s">
        <v>176</v>
      </c>
    </row>
    <row r="97" spans="13:15" ht="12.75">
      <c r="M97" s="1" t="s">
        <v>33</v>
      </c>
      <c r="N97" s="1" t="s">
        <v>34</v>
      </c>
      <c r="O97" s="1" t="s">
        <v>21</v>
      </c>
    </row>
    <row r="98" spans="13:15" ht="12.75">
      <c r="M98" s="1" t="s">
        <v>209</v>
      </c>
      <c r="N98" s="1" t="s">
        <v>80</v>
      </c>
      <c r="O98" s="1" t="s">
        <v>210</v>
      </c>
    </row>
    <row r="99" spans="13:15" ht="12.75">
      <c r="M99" s="1" t="s">
        <v>44</v>
      </c>
      <c r="N99" s="1" t="s">
        <v>12</v>
      </c>
      <c r="O99" s="1" t="s">
        <v>21</v>
      </c>
    </row>
    <row r="100" spans="13:15" ht="12.75">
      <c r="M100" s="1" t="s">
        <v>44</v>
      </c>
      <c r="N100" s="1" t="s">
        <v>12</v>
      </c>
      <c r="O100" s="1" t="s">
        <v>62</v>
      </c>
    </row>
    <row r="101" spans="13:15" ht="12.75">
      <c r="M101" s="1" t="s">
        <v>44</v>
      </c>
      <c r="N101" s="1" t="s">
        <v>83</v>
      </c>
      <c r="O101" s="1" t="s">
        <v>62</v>
      </c>
    </row>
    <row r="102" spans="13:15" ht="12.75">
      <c r="M102" s="1" t="s">
        <v>124</v>
      </c>
      <c r="N102" s="1" t="s">
        <v>125</v>
      </c>
      <c r="O102" s="1" t="s">
        <v>21</v>
      </c>
    </row>
    <row r="103" spans="13:15" ht="12.75">
      <c r="M103" s="1" t="s">
        <v>126</v>
      </c>
      <c r="N103" s="1" t="s">
        <v>127</v>
      </c>
      <c r="O103" s="1" t="s">
        <v>123</v>
      </c>
    </row>
    <row r="104" spans="13:15" ht="12.75">
      <c r="M104" s="1" t="s">
        <v>126</v>
      </c>
      <c r="N104" s="1" t="s">
        <v>16</v>
      </c>
      <c r="O104" s="1" t="s">
        <v>123</v>
      </c>
    </row>
    <row r="105" spans="13:15" ht="12.75">
      <c r="M105" s="1" t="s">
        <v>211</v>
      </c>
      <c r="N105" s="1" t="s">
        <v>83</v>
      </c>
      <c r="O105" s="1" t="s">
        <v>212</v>
      </c>
    </row>
    <row r="106" spans="13:15" ht="12.75">
      <c r="M106" s="1" t="s">
        <v>128</v>
      </c>
      <c r="N106" s="1" t="s">
        <v>17</v>
      </c>
      <c r="O106" s="1" t="s">
        <v>129</v>
      </c>
    </row>
    <row r="107" spans="13:15" ht="12.75">
      <c r="M107" s="1" t="s">
        <v>128</v>
      </c>
      <c r="N107" s="1" t="s">
        <v>17</v>
      </c>
      <c r="O107" s="1" t="s">
        <v>230</v>
      </c>
    </row>
    <row r="108" spans="13:15" ht="12.75">
      <c r="M108" s="1" t="s">
        <v>220</v>
      </c>
      <c r="N108" s="1" t="s">
        <v>69</v>
      </c>
      <c r="O108" s="1" t="s">
        <v>235</v>
      </c>
    </row>
    <row r="109" spans="13:15" ht="12.75">
      <c r="M109" s="1" t="s">
        <v>130</v>
      </c>
      <c r="N109" s="1" t="s">
        <v>131</v>
      </c>
      <c r="O109" s="1" t="s">
        <v>78</v>
      </c>
    </row>
    <row r="110" spans="13:15" ht="12.75">
      <c r="M110" s="1" t="s">
        <v>132</v>
      </c>
      <c r="N110" s="1" t="s">
        <v>16</v>
      </c>
      <c r="O110" s="1" t="s">
        <v>213</v>
      </c>
    </row>
    <row r="111" spans="13:15" ht="12.75">
      <c r="M111" s="1" t="s">
        <v>42</v>
      </c>
      <c r="N111" s="1" t="s">
        <v>17</v>
      </c>
      <c r="O111" s="1" t="s">
        <v>66</v>
      </c>
    </row>
    <row r="112" spans="13:15" ht="12.75">
      <c r="M112" s="1" t="s">
        <v>133</v>
      </c>
      <c r="N112" s="1" t="s">
        <v>117</v>
      </c>
      <c r="O112" s="1" t="s">
        <v>134</v>
      </c>
    </row>
    <row r="113" spans="13:15" ht="12.75">
      <c r="M113" s="1" t="s">
        <v>214</v>
      </c>
      <c r="N113" s="1" t="s">
        <v>61</v>
      </c>
      <c r="O113" s="1" t="s">
        <v>183</v>
      </c>
    </row>
    <row r="114" spans="13:15" ht="12.75">
      <c r="M114" s="1" t="s">
        <v>214</v>
      </c>
      <c r="N114" s="1" t="s">
        <v>60</v>
      </c>
      <c r="O114" s="1" t="s">
        <v>183</v>
      </c>
    </row>
    <row r="115" spans="13:15" ht="12.75">
      <c r="M115" s="1" t="s">
        <v>215</v>
      </c>
      <c r="N115" s="1" t="s">
        <v>60</v>
      </c>
      <c r="O115" s="1" t="s">
        <v>183</v>
      </c>
    </row>
    <row r="116" spans="13:15" ht="12.75">
      <c r="M116" s="1" t="s">
        <v>216</v>
      </c>
      <c r="N116" s="1" t="s">
        <v>217</v>
      </c>
      <c r="O116" s="1" t="s">
        <v>78</v>
      </c>
    </row>
    <row r="117" spans="13:15" ht="12.75">
      <c r="M117" s="1" t="s">
        <v>135</v>
      </c>
      <c r="N117" s="1" t="s">
        <v>136</v>
      </c>
      <c r="O117" s="1" t="s">
        <v>107</v>
      </c>
    </row>
    <row r="118" spans="13:15" ht="12.75">
      <c r="M118" s="1" t="s">
        <v>36</v>
      </c>
      <c r="N118" s="1" t="s">
        <v>17</v>
      </c>
      <c r="O118" s="1" t="s">
        <v>58</v>
      </c>
    </row>
    <row r="119" spans="13:15" ht="12.75">
      <c r="M119" s="1" t="s">
        <v>218</v>
      </c>
      <c r="N119" s="1" t="s">
        <v>83</v>
      </c>
      <c r="O119" s="1" t="s">
        <v>181</v>
      </c>
    </row>
    <row r="120" spans="13:15" ht="12.75">
      <c r="M120" s="1" t="s">
        <v>137</v>
      </c>
      <c r="N120" s="1" t="s">
        <v>15</v>
      </c>
      <c r="O120" s="1" t="s">
        <v>67</v>
      </c>
    </row>
    <row r="121" spans="13:15" ht="12.75">
      <c r="M121" s="1" t="s">
        <v>50</v>
      </c>
      <c r="N121" s="1" t="s">
        <v>49</v>
      </c>
      <c r="O121" s="1" t="s">
        <v>58</v>
      </c>
    </row>
    <row r="122" spans="13:15" ht="12.75">
      <c r="M122" s="1" t="s">
        <v>138</v>
      </c>
      <c r="N122" s="1" t="s">
        <v>104</v>
      </c>
      <c r="O122" s="1" t="s">
        <v>58</v>
      </c>
    </row>
    <row r="123" spans="13:15" ht="12.75">
      <c r="M123" s="1" t="s">
        <v>138</v>
      </c>
      <c r="N123" s="1" t="s">
        <v>11</v>
      </c>
      <c r="O123" s="1" t="s">
        <v>249</v>
      </c>
    </row>
    <row r="124" spans="13:15" ht="12.75">
      <c r="M124" s="1" t="s">
        <v>250</v>
      </c>
      <c r="N124" s="1" t="s">
        <v>251</v>
      </c>
      <c r="O124" s="1" t="s">
        <v>210</v>
      </c>
    </row>
    <row r="125" spans="13:15" ht="12.75">
      <c r="M125" s="1" t="s">
        <v>139</v>
      </c>
      <c r="N125" s="1" t="s">
        <v>57</v>
      </c>
      <c r="O125" s="1" t="s">
        <v>76</v>
      </c>
    </row>
    <row r="126" spans="13:15" ht="12.75">
      <c r="M126" s="1" t="s">
        <v>140</v>
      </c>
      <c r="N126" s="1" t="s">
        <v>18</v>
      </c>
      <c r="O126" s="1" t="s">
        <v>141</v>
      </c>
    </row>
    <row r="127" spans="13:15" ht="12.75">
      <c r="M127" s="1" t="s">
        <v>23</v>
      </c>
      <c r="N127" s="1" t="s">
        <v>11</v>
      </c>
      <c r="O127" s="1" t="s">
        <v>58</v>
      </c>
    </row>
    <row r="128" spans="13:15" ht="12.75">
      <c r="M128" s="1" t="s">
        <v>231</v>
      </c>
      <c r="N128" s="1" t="s">
        <v>83</v>
      </c>
      <c r="O128" s="1" t="s">
        <v>232</v>
      </c>
    </row>
    <row r="129" spans="13:15" ht="12.75">
      <c r="M129" s="1" t="s">
        <v>219</v>
      </c>
      <c r="N129" s="1" t="s">
        <v>83</v>
      </c>
      <c r="O129" s="1" t="s">
        <v>98</v>
      </c>
    </row>
    <row r="130" spans="13:15" ht="12.75">
      <c r="M130" s="1" t="s">
        <v>142</v>
      </c>
      <c r="N130" s="1" t="s">
        <v>143</v>
      </c>
      <c r="O130" s="1" t="s">
        <v>66</v>
      </c>
    </row>
    <row r="131" spans="13:15" ht="12.75">
      <c r="M131" s="1" t="s">
        <v>144</v>
      </c>
      <c r="N131" s="1" t="s">
        <v>145</v>
      </c>
      <c r="O131" s="1" t="s">
        <v>62</v>
      </c>
    </row>
    <row r="132" spans="13:15" ht="12.75">
      <c r="M132" s="1" t="s">
        <v>146</v>
      </c>
      <c r="N132" s="1" t="s">
        <v>147</v>
      </c>
      <c r="O132" s="1" t="s">
        <v>76</v>
      </c>
    </row>
    <row r="133" spans="13:15" ht="12.75">
      <c r="M133" s="1" t="s">
        <v>148</v>
      </c>
      <c r="N133" s="1" t="s">
        <v>37</v>
      </c>
      <c r="O133" s="1" t="s">
        <v>186</v>
      </c>
    </row>
    <row r="134" spans="13:15" ht="12.75">
      <c r="M134" s="1" t="s">
        <v>149</v>
      </c>
      <c r="N134" s="1" t="s">
        <v>150</v>
      </c>
      <c r="O134" s="1" t="s">
        <v>66</v>
      </c>
    </row>
    <row r="135" spans="13:15" ht="12.75">
      <c r="M135" s="1" t="s">
        <v>52</v>
      </c>
      <c r="N135" s="1" t="s">
        <v>53</v>
      </c>
      <c r="O135" s="1" t="s">
        <v>58</v>
      </c>
    </row>
    <row r="136" spans="13:15" ht="12.75">
      <c r="M136" s="1" t="s">
        <v>151</v>
      </c>
      <c r="N136" s="1" t="s">
        <v>61</v>
      </c>
      <c r="O136" s="1" t="s">
        <v>258</v>
      </c>
    </row>
    <row r="137" spans="13:15" ht="12.75">
      <c r="M137" s="1" t="s">
        <v>26</v>
      </c>
      <c r="N137" s="1" t="s">
        <v>16</v>
      </c>
      <c r="O137" s="1" t="s">
        <v>66</v>
      </c>
    </row>
    <row r="138" spans="13:15" ht="12.75">
      <c r="M138" s="1" t="s">
        <v>27</v>
      </c>
      <c r="N138" s="1" t="s">
        <v>13</v>
      </c>
      <c r="O138" s="1" t="s">
        <v>21</v>
      </c>
    </row>
    <row r="139" spans="13:15" ht="12.75">
      <c r="M139" s="1" t="s">
        <v>31</v>
      </c>
      <c r="N139" s="1" t="s">
        <v>32</v>
      </c>
      <c r="O139" s="1" t="s">
        <v>21</v>
      </c>
    </row>
    <row r="140" spans="13:15" ht="12.75">
      <c r="M140" s="1" t="s">
        <v>161</v>
      </c>
      <c r="N140" s="1" t="s">
        <v>32</v>
      </c>
      <c r="O140" s="1" t="s">
        <v>152</v>
      </c>
    </row>
    <row r="141" spans="13:15" ht="12.75">
      <c r="M141" s="25"/>
      <c r="N141" s="25"/>
      <c r="O141" s="25"/>
    </row>
    <row r="145" spans="13:15" ht="12.75">
      <c r="M145" s="25"/>
      <c r="N145" s="25"/>
      <c r="O145" s="25"/>
    </row>
    <row r="150" spans="13:15" ht="12.75">
      <c r="M150" s="25"/>
      <c r="N150" s="25"/>
      <c r="O150" s="25"/>
    </row>
    <row r="155" spans="13:15" ht="12.75">
      <c r="M155" s="25"/>
      <c r="N155" s="25"/>
      <c r="O155" s="25"/>
    </row>
    <row r="156" spans="13:15" ht="12.75">
      <c r="M156" s="25"/>
      <c r="N156" s="25"/>
      <c r="O156" s="25"/>
    </row>
    <row r="157" spans="13:15" ht="12.75">
      <c r="M157" s="25"/>
      <c r="N157" s="25"/>
      <c r="O157" s="25"/>
    </row>
    <row r="158" spans="13:15" ht="12.75">
      <c r="M158" s="25"/>
      <c r="N158" s="25"/>
      <c r="O158" s="25"/>
    </row>
    <row r="159" spans="13:15" ht="12.75">
      <c r="M159" s="25"/>
      <c r="N159" s="25"/>
      <c r="O159" s="25"/>
    </row>
  </sheetData>
  <sheetProtection/>
  <mergeCells count="12">
    <mergeCell ref="K3:K4"/>
    <mergeCell ref="E3:E4"/>
    <mergeCell ref="B3:B4"/>
    <mergeCell ref="E1:I1"/>
    <mergeCell ref="E2:I2"/>
    <mergeCell ref="C85:C86"/>
    <mergeCell ref="M1:M3"/>
    <mergeCell ref="A2:D2"/>
    <mergeCell ref="A1:D1"/>
    <mergeCell ref="J1:K2"/>
    <mergeCell ref="C3:C4"/>
    <mergeCell ref="D3:D4"/>
  </mergeCells>
  <conditionalFormatting sqref="B5:B84">
    <cfRule type="cellIs" priority="2" dxfId="1" operator="equal" stopIfTrue="1">
      <formula>"R"</formula>
    </cfRule>
  </conditionalFormatting>
  <conditionalFormatting sqref="F5:I84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N3" sqref="N1:U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6" customWidth="1"/>
    <col min="3" max="3" width="17.375" style="1" customWidth="1"/>
    <col min="4" max="4" width="13.625" style="1" customWidth="1"/>
    <col min="5" max="5" width="6.875" style="1" customWidth="1"/>
    <col min="6" max="13" width="3.75390625" style="1" customWidth="1"/>
    <col min="14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48" t="s">
        <v>241</v>
      </c>
      <c r="D1" s="148"/>
      <c r="E1" s="148"/>
      <c r="F1" s="148"/>
      <c r="G1" s="148"/>
    </row>
    <row r="2" spans="3:33" ht="13.5" thickBot="1">
      <c r="C2" s="1" t="s">
        <v>262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20">
        <v>2</v>
      </c>
      <c r="H3" s="4">
        <v>3</v>
      </c>
      <c r="I3" s="99">
        <v>4</v>
      </c>
      <c r="J3" s="94">
        <v>5</v>
      </c>
      <c r="K3" s="20">
        <v>6</v>
      </c>
      <c r="L3" s="4">
        <v>7</v>
      </c>
      <c r="M3" s="99">
        <v>8</v>
      </c>
      <c r="N3" s="94">
        <v>9</v>
      </c>
      <c r="O3" s="20">
        <v>10</v>
      </c>
      <c r="P3" s="4">
        <v>11</v>
      </c>
      <c r="Q3" s="99">
        <v>12</v>
      </c>
      <c r="R3" s="94">
        <v>13</v>
      </c>
      <c r="S3" s="20">
        <v>14</v>
      </c>
      <c r="T3" s="4">
        <v>15</v>
      </c>
      <c r="U3" s="99">
        <v>16</v>
      </c>
      <c r="V3" s="94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34" t="s">
        <v>242</v>
      </c>
      <c r="AF3" s="34" t="s">
        <v>25</v>
      </c>
      <c r="AG3" s="6" t="s">
        <v>20</v>
      </c>
    </row>
    <row r="4" spans="1:33" ht="15.75">
      <c r="A4" s="55">
        <f>Prezentace!A5</f>
        <v>1</v>
      </c>
      <c r="B4" s="52" t="str">
        <f>Prezentace!B5</f>
        <v>P</v>
      </c>
      <c r="C4" s="13" t="str">
        <f>Prezentace!C5</f>
        <v>Bahenský</v>
      </c>
      <c r="D4" s="7" t="str">
        <f>Prezentace!D5</f>
        <v>Michael</v>
      </c>
      <c r="E4" s="68">
        <v>90</v>
      </c>
      <c r="F4" s="69">
        <v>9</v>
      </c>
      <c r="G4" s="90">
        <v>9</v>
      </c>
      <c r="H4" s="69">
        <v>10</v>
      </c>
      <c r="I4" s="70">
        <v>9</v>
      </c>
      <c r="J4" s="95">
        <v>9</v>
      </c>
      <c r="K4" s="90">
        <v>9</v>
      </c>
      <c r="L4" s="69">
        <v>10</v>
      </c>
      <c r="M4" s="70">
        <v>8</v>
      </c>
      <c r="N4" s="95"/>
      <c r="O4" s="90"/>
      <c r="P4" s="69"/>
      <c r="Q4" s="70"/>
      <c r="R4" s="95"/>
      <c r="S4" s="90"/>
      <c r="T4" s="69"/>
      <c r="U4" s="70"/>
      <c r="V4" s="95"/>
      <c r="W4" s="71"/>
      <c r="X4" s="71"/>
      <c r="Y4" s="71"/>
      <c r="Z4" s="71"/>
      <c r="AA4" s="71"/>
      <c r="AB4" s="71"/>
      <c r="AC4" s="71"/>
      <c r="AD4" s="70"/>
      <c r="AE4" s="72"/>
      <c r="AF4" s="31">
        <v>21.33</v>
      </c>
      <c r="AG4" s="17">
        <f>IF(C4=0,"©",IF(COUNTA(E4:AD4)=0,"nebyl",IF((SUM(E4:AE4)-AF4)&lt;0,"minus",(SUM(E4:AE4)-AF4))))</f>
        <v>141.67000000000002</v>
      </c>
    </row>
    <row r="5" spans="1:33" ht="15.75">
      <c r="A5" s="56">
        <f>Prezentace!A6</f>
        <v>2</v>
      </c>
      <c r="B5" s="53" t="str">
        <f>Prezentace!B6</f>
        <v>P</v>
      </c>
      <c r="C5" s="14" t="str">
        <f>Prezentace!C6</f>
        <v>Bárta</v>
      </c>
      <c r="D5" s="8" t="str">
        <f>Prezentace!D6</f>
        <v>Ondřej</v>
      </c>
      <c r="E5" s="73">
        <v>90</v>
      </c>
      <c r="F5" s="74">
        <v>8</v>
      </c>
      <c r="G5" s="91">
        <v>0</v>
      </c>
      <c r="H5" s="74">
        <v>10</v>
      </c>
      <c r="I5" s="75">
        <v>9</v>
      </c>
      <c r="J5" s="96">
        <v>10</v>
      </c>
      <c r="K5" s="91">
        <v>9</v>
      </c>
      <c r="L5" s="74">
        <v>9</v>
      </c>
      <c r="M5" s="75">
        <v>8</v>
      </c>
      <c r="N5" s="96"/>
      <c r="O5" s="91"/>
      <c r="P5" s="74"/>
      <c r="Q5" s="75"/>
      <c r="R5" s="96"/>
      <c r="S5" s="91"/>
      <c r="T5" s="74"/>
      <c r="U5" s="75"/>
      <c r="V5" s="96"/>
      <c r="W5" s="76"/>
      <c r="X5" s="76"/>
      <c r="Y5" s="76"/>
      <c r="Z5" s="76"/>
      <c r="AA5" s="76"/>
      <c r="AB5" s="76"/>
      <c r="AC5" s="76"/>
      <c r="AD5" s="75"/>
      <c r="AE5" s="77"/>
      <c r="AF5" s="32">
        <v>20.62</v>
      </c>
      <c r="AG5" s="18">
        <f aca="true" t="shared" si="0" ref="AG5:AG68">IF(C5=0,"©",IF(COUNTA(E5:AD5)=0,"nebyl",IF((SUM(E5:AE5)-AF5)&lt;0,"minus",(SUM(E5:AE5)-AF5))))</f>
        <v>132.38</v>
      </c>
    </row>
    <row r="6" spans="1:33" ht="15.75">
      <c r="A6" s="56">
        <f>Prezentace!A7</f>
        <v>3</v>
      </c>
      <c r="B6" s="53" t="str">
        <f>Prezentace!B7</f>
        <v>R</v>
      </c>
      <c r="C6" s="14" t="str">
        <f>Prezentace!C7</f>
        <v>Bárta</v>
      </c>
      <c r="D6" s="8" t="str">
        <f>Prezentace!D7</f>
        <v>Ondřej</v>
      </c>
      <c r="E6" s="73">
        <v>90</v>
      </c>
      <c r="F6" s="74">
        <v>10</v>
      </c>
      <c r="G6" s="91">
        <v>9</v>
      </c>
      <c r="H6" s="74">
        <v>10</v>
      </c>
      <c r="I6" s="75">
        <v>8</v>
      </c>
      <c r="J6" s="96">
        <v>10</v>
      </c>
      <c r="K6" s="91">
        <v>8</v>
      </c>
      <c r="L6" s="74">
        <v>8</v>
      </c>
      <c r="M6" s="75">
        <v>0</v>
      </c>
      <c r="N6" s="96"/>
      <c r="O6" s="91"/>
      <c r="P6" s="74"/>
      <c r="Q6" s="75"/>
      <c r="R6" s="96"/>
      <c r="S6" s="91"/>
      <c r="T6" s="74"/>
      <c r="U6" s="75"/>
      <c r="V6" s="96"/>
      <c r="W6" s="76"/>
      <c r="X6" s="76"/>
      <c r="Y6" s="76"/>
      <c r="Z6" s="76"/>
      <c r="AA6" s="76"/>
      <c r="AB6" s="76"/>
      <c r="AC6" s="76"/>
      <c r="AD6" s="75"/>
      <c r="AE6" s="77"/>
      <c r="AF6" s="32">
        <v>30.57</v>
      </c>
      <c r="AG6" s="18">
        <f t="shared" si="0"/>
        <v>122.43</v>
      </c>
    </row>
    <row r="7" spans="1:33" ht="15.75">
      <c r="A7" s="56">
        <f>Prezentace!A8</f>
        <v>4</v>
      </c>
      <c r="B7" s="53" t="str">
        <f>Prezentace!B8</f>
        <v>P</v>
      </c>
      <c r="C7" s="14" t="str">
        <f>Prezentace!C8</f>
        <v>Bečvář</v>
      </c>
      <c r="D7" s="8" t="str">
        <f>Prezentace!D8</f>
        <v>Josef</v>
      </c>
      <c r="E7" s="73">
        <v>90</v>
      </c>
      <c r="F7" s="74">
        <v>10</v>
      </c>
      <c r="G7" s="91">
        <v>0</v>
      </c>
      <c r="H7" s="74">
        <v>10</v>
      </c>
      <c r="I7" s="75">
        <v>9</v>
      </c>
      <c r="J7" s="96">
        <v>10</v>
      </c>
      <c r="K7" s="91">
        <v>10</v>
      </c>
      <c r="L7" s="74">
        <v>10</v>
      </c>
      <c r="M7" s="75">
        <v>9</v>
      </c>
      <c r="N7" s="96"/>
      <c r="O7" s="91"/>
      <c r="P7" s="74"/>
      <c r="Q7" s="75"/>
      <c r="R7" s="96"/>
      <c r="S7" s="91"/>
      <c r="T7" s="74"/>
      <c r="U7" s="75"/>
      <c r="V7" s="96"/>
      <c r="W7" s="76"/>
      <c r="X7" s="76"/>
      <c r="Y7" s="76"/>
      <c r="Z7" s="76"/>
      <c r="AA7" s="76"/>
      <c r="AB7" s="76"/>
      <c r="AC7" s="76"/>
      <c r="AD7" s="75"/>
      <c r="AE7" s="77"/>
      <c r="AF7" s="32">
        <v>22.51</v>
      </c>
      <c r="AG7" s="18">
        <f t="shared" si="0"/>
        <v>135.49</v>
      </c>
    </row>
    <row r="8" spans="1:33" ht="15.75">
      <c r="A8" s="56">
        <f>Prezentace!A9</f>
        <v>5</v>
      </c>
      <c r="B8" s="53" t="str">
        <f>Prezentace!B9</f>
        <v>P</v>
      </c>
      <c r="C8" s="14" t="str">
        <f>Prezentace!C9</f>
        <v>Bouda</v>
      </c>
      <c r="D8" s="8" t="str">
        <f>Prezentace!D9</f>
        <v>Lukáš</v>
      </c>
      <c r="E8" s="73">
        <v>90</v>
      </c>
      <c r="F8" s="74">
        <v>9</v>
      </c>
      <c r="G8" s="91">
        <v>9</v>
      </c>
      <c r="H8" s="74">
        <v>10</v>
      </c>
      <c r="I8" s="75">
        <v>9</v>
      </c>
      <c r="J8" s="96">
        <v>10</v>
      </c>
      <c r="K8" s="91">
        <v>9</v>
      </c>
      <c r="L8" s="74">
        <v>8</v>
      </c>
      <c r="M8" s="75">
        <v>8</v>
      </c>
      <c r="N8" s="96"/>
      <c r="O8" s="91"/>
      <c r="P8" s="74"/>
      <c r="Q8" s="75"/>
      <c r="R8" s="96"/>
      <c r="S8" s="91"/>
      <c r="T8" s="74"/>
      <c r="U8" s="75"/>
      <c r="V8" s="96"/>
      <c r="W8" s="76"/>
      <c r="X8" s="76"/>
      <c r="Y8" s="76"/>
      <c r="Z8" s="76"/>
      <c r="AA8" s="76"/>
      <c r="AB8" s="76"/>
      <c r="AC8" s="76"/>
      <c r="AD8" s="75"/>
      <c r="AE8" s="77"/>
      <c r="AF8" s="32">
        <v>22.21</v>
      </c>
      <c r="AG8" s="18">
        <f t="shared" si="0"/>
        <v>139.79</v>
      </c>
    </row>
    <row r="9" spans="1:33" ht="15.75">
      <c r="A9" s="56">
        <f>Prezentace!A10</f>
        <v>6</v>
      </c>
      <c r="B9" s="53" t="str">
        <f>Prezentace!B10</f>
        <v>P</v>
      </c>
      <c r="C9" s="14" t="str">
        <f>Prezentace!C10</f>
        <v>Brejžek</v>
      </c>
      <c r="D9" s="8" t="str">
        <f>Prezentace!D10</f>
        <v>Vojtěch</v>
      </c>
      <c r="E9" s="73">
        <v>90</v>
      </c>
      <c r="F9" s="74">
        <v>9</v>
      </c>
      <c r="G9" s="91">
        <v>9</v>
      </c>
      <c r="H9" s="74">
        <v>10</v>
      </c>
      <c r="I9" s="75">
        <v>9</v>
      </c>
      <c r="J9" s="96">
        <v>10</v>
      </c>
      <c r="K9" s="91">
        <v>10</v>
      </c>
      <c r="L9" s="74">
        <v>10</v>
      </c>
      <c r="M9" s="75">
        <v>0</v>
      </c>
      <c r="N9" s="96"/>
      <c r="O9" s="91"/>
      <c r="P9" s="74"/>
      <c r="Q9" s="75"/>
      <c r="R9" s="96"/>
      <c r="S9" s="91"/>
      <c r="T9" s="74"/>
      <c r="U9" s="75"/>
      <c r="V9" s="96"/>
      <c r="W9" s="76"/>
      <c r="X9" s="76"/>
      <c r="Y9" s="76"/>
      <c r="Z9" s="76"/>
      <c r="AA9" s="76"/>
      <c r="AB9" s="76"/>
      <c r="AC9" s="76"/>
      <c r="AD9" s="75"/>
      <c r="AE9" s="77"/>
      <c r="AF9" s="32">
        <v>29.79</v>
      </c>
      <c r="AG9" s="18">
        <f t="shared" si="0"/>
        <v>127.21000000000001</v>
      </c>
    </row>
    <row r="10" spans="1:33" ht="15.75">
      <c r="A10" s="56">
        <f>Prezentace!A11</f>
        <v>7</v>
      </c>
      <c r="B10" s="53" t="str">
        <f>Prezentace!B11</f>
        <v>P</v>
      </c>
      <c r="C10" s="14" t="str">
        <f>Prezentace!C11</f>
        <v>Čekal</v>
      </c>
      <c r="D10" s="8" t="str">
        <f>Prezentace!D11</f>
        <v>Josef</v>
      </c>
      <c r="E10" s="73">
        <v>90</v>
      </c>
      <c r="F10" s="74">
        <v>10</v>
      </c>
      <c r="G10" s="91">
        <v>9</v>
      </c>
      <c r="H10" s="74">
        <v>10</v>
      </c>
      <c r="I10" s="75">
        <v>10</v>
      </c>
      <c r="J10" s="96">
        <v>10</v>
      </c>
      <c r="K10" s="91">
        <v>9</v>
      </c>
      <c r="L10" s="74">
        <v>10</v>
      </c>
      <c r="M10" s="75">
        <v>0</v>
      </c>
      <c r="N10" s="96"/>
      <c r="O10" s="91"/>
      <c r="P10" s="74"/>
      <c r="Q10" s="75"/>
      <c r="R10" s="96"/>
      <c r="S10" s="91"/>
      <c r="T10" s="74"/>
      <c r="U10" s="75"/>
      <c r="V10" s="96"/>
      <c r="W10" s="76"/>
      <c r="X10" s="76"/>
      <c r="Y10" s="76"/>
      <c r="Z10" s="76"/>
      <c r="AA10" s="76"/>
      <c r="AB10" s="76"/>
      <c r="AC10" s="76"/>
      <c r="AD10" s="75"/>
      <c r="AE10" s="77"/>
      <c r="AF10" s="32">
        <v>29.56</v>
      </c>
      <c r="AG10" s="18">
        <f t="shared" si="0"/>
        <v>128.44</v>
      </c>
    </row>
    <row r="11" spans="1:33" ht="15.75">
      <c r="A11" s="56">
        <f>Prezentace!A12</f>
        <v>8</v>
      </c>
      <c r="B11" s="53" t="str">
        <f>Prezentace!B12</f>
        <v>P</v>
      </c>
      <c r="C11" s="14" t="str">
        <f>Prezentace!C12</f>
        <v>Červenka</v>
      </c>
      <c r="D11" s="8" t="str">
        <f>Prezentace!D12</f>
        <v>Pavel</v>
      </c>
      <c r="E11" s="73">
        <v>90</v>
      </c>
      <c r="F11" s="74">
        <v>9</v>
      </c>
      <c r="G11" s="91">
        <v>9</v>
      </c>
      <c r="H11" s="74">
        <v>10</v>
      </c>
      <c r="I11" s="75">
        <v>8</v>
      </c>
      <c r="J11" s="96">
        <v>10</v>
      </c>
      <c r="K11" s="91">
        <v>8</v>
      </c>
      <c r="L11" s="74">
        <v>10</v>
      </c>
      <c r="M11" s="75">
        <v>9</v>
      </c>
      <c r="N11" s="96"/>
      <c r="O11" s="91"/>
      <c r="P11" s="74"/>
      <c r="Q11" s="75"/>
      <c r="R11" s="96"/>
      <c r="S11" s="91"/>
      <c r="T11" s="74"/>
      <c r="U11" s="75"/>
      <c r="V11" s="96"/>
      <c r="W11" s="76"/>
      <c r="X11" s="76"/>
      <c r="Y11" s="76"/>
      <c r="Z11" s="76"/>
      <c r="AA11" s="76"/>
      <c r="AB11" s="76"/>
      <c r="AC11" s="76"/>
      <c r="AD11" s="75"/>
      <c r="AE11" s="77"/>
      <c r="AF11" s="32">
        <v>22.41</v>
      </c>
      <c r="AG11" s="18">
        <f t="shared" si="0"/>
        <v>140.59</v>
      </c>
    </row>
    <row r="12" spans="1:33" ht="15.75">
      <c r="A12" s="56">
        <f>Prezentace!A13</f>
        <v>9</v>
      </c>
      <c r="B12" s="53" t="str">
        <f>Prezentace!B13</f>
        <v>R</v>
      </c>
      <c r="C12" s="14" t="str">
        <f>Prezentace!C13</f>
        <v>Červenka</v>
      </c>
      <c r="D12" s="8" t="str">
        <f>Prezentace!D13</f>
        <v>Pavel</v>
      </c>
      <c r="E12" s="73">
        <v>90</v>
      </c>
      <c r="F12" s="74">
        <v>10</v>
      </c>
      <c r="G12" s="91">
        <v>10</v>
      </c>
      <c r="H12" s="74">
        <v>10</v>
      </c>
      <c r="I12" s="75">
        <v>10</v>
      </c>
      <c r="J12" s="96">
        <v>10</v>
      </c>
      <c r="K12" s="91">
        <v>8</v>
      </c>
      <c r="L12" s="74">
        <v>10</v>
      </c>
      <c r="M12" s="75">
        <v>0</v>
      </c>
      <c r="N12" s="96"/>
      <c r="O12" s="91"/>
      <c r="P12" s="74"/>
      <c r="Q12" s="75"/>
      <c r="R12" s="96"/>
      <c r="S12" s="91"/>
      <c r="T12" s="74"/>
      <c r="U12" s="75"/>
      <c r="V12" s="96"/>
      <c r="W12" s="76"/>
      <c r="X12" s="76"/>
      <c r="Y12" s="76"/>
      <c r="Z12" s="76"/>
      <c r="AA12" s="76"/>
      <c r="AB12" s="76"/>
      <c r="AC12" s="76"/>
      <c r="AD12" s="75"/>
      <c r="AE12" s="77"/>
      <c r="AF12" s="32">
        <v>24.11</v>
      </c>
      <c r="AG12" s="18">
        <f t="shared" si="0"/>
        <v>133.89</v>
      </c>
    </row>
    <row r="13" spans="1:33" ht="15.75">
      <c r="A13" s="56">
        <f>Prezentace!A14</f>
        <v>10</v>
      </c>
      <c r="B13" s="53" t="str">
        <f>Prezentace!B14</f>
        <v>P</v>
      </c>
      <c r="C13" s="14" t="str">
        <f>Prezentace!C14</f>
        <v>Čihák</v>
      </c>
      <c r="D13" s="8" t="str">
        <f>Prezentace!D14</f>
        <v>Josef</v>
      </c>
      <c r="E13" s="73">
        <v>90</v>
      </c>
      <c r="F13" s="74">
        <v>8</v>
      </c>
      <c r="G13" s="91">
        <v>0</v>
      </c>
      <c r="H13" s="74">
        <v>10</v>
      </c>
      <c r="I13" s="75">
        <v>8</v>
      </c>
      <c r="J13" s="96">
        <v>9</v>
      </c>
      <c r="K13" s="91">
        <v>8</v>
      </c>
      <c r="L13" s="74">
        <v>9</v>
      </c>
      <c r="M13" s="75">
        <v>9</v>
      </c>
      <c r="N13" s="96"/>
      <c r="O13" s="91"/>
      <c r="P13" s="74"/>
      <c r="Q13" s="75"/>
      <c r="R13" s="96"/>
      <c r="S13" s="91"/>
      <c r="T13" s="74"/>
      <c r="U13" s="75"/>
      <c r="V13" s="96"/>
      <c r="W13" s="76"/>
      <c r="X13" s="76"/>
      <c r="Y13" s="76"/>
      <c r="Z13" s="76"/>
      <c r="AA13" s="76"/>
      <c r="AB13" s="76"/>
      <c r="AC13" s="76"/>
      <c r="AD13" s="75"/>
      <c r="AE13" s="77"/>
      <c r="AF13" s="32">
        <v>26.1</v>
      </c>
      <c r="AG13" s="18">
        <f t="shared" si="0"/>
        <v>124.9</v>
      </c>
    </row>
    <row r="14" spans="1:33" ht="15.75">
      <c r="A14" s="56">
        <f>Prezentace!A15</f>
        <v>11</v>
      </c>
      <c r="B14" s="53" t="str">
        <f>Prezentace!B15</f>
        <v>R</v>
      </c>
      <c r="C14" s="14" t="str">
        <f>Prezentace!C15</f>
        <v>Čihák</v>
      </c>
      <c r="D14" s="8" t="str">
        <f>Prezentace!D15</f>
        <v>Josef</v>
      </c>
      <c r="E14" s="73">
        <v>90</v>
      </c>
      <c r="F14" s="74">
        <v>10</v>
      </c>
      <c r="G14" s="91">
        <v>10</v>
      </c>
      <c r="H14" s="74">
        <v>10</v>
      </c>
      <c r="I14" s="75">
        <v>9</v>
      </c>
      <c r="J14" s="96">
        <v>10</v>
      </c>
      <c r="K14" s="91">
        <v>9</v>
      </c>
      <c r="L14" s="74">
        <v>10</v>
      </c>
      <c r="M14" s="75">
        <v>9</v>
      </c>
      <c r="N14" s="96"/>
      <c r="O14" s="91"/>
      <c r="P14" s="74"/>
      <c r="Q14" s="75"/>
      <c r="R14" s="96"/>
      <c r="S14" s="91"/>
      <c r="T14" s="74"/>
      <c r="U14" s="75"/>
      <c r="V14" s="96"/>
      <c r="W14" s="76"/>
      <c r="X14" s="76"/>
      <c r="Y14" s="76"/>
      <c r="Z14" s="76"/>
      <c r="AA14" s="76"/>
      <c r="AB14" s="76"/>
      <c r="AC14" s="76"/>
      <c r="AD14" s="75"/>
      <c r="AE14" s="77"/>
      <c r="AF14" s="32">
        <v>38.4</v>
      </c>
      <c r="AG14" s="18">
        <f t="shared" si="0"/>
        <v>128.6</v>
      </c>
    </row>
    <row r="15" spans="1:33" ht="15.75">
      <c r="A15" s="56">
        <f>Prezentace!A16</f>
        <v>12</v>
      </c>
      <c r="B15" s="53" t="str">
        <f>Prezentace!B16</f>
        <v>P</v>
      </c>
      <c r="C15" s="14" t="str">
        <f>Prezentace!C16</f>
        <v>Fiala</v>
      </c>
      <c r="D15" s="8" t="str">
        <f>Prezentace!D16</f>
        <v>Miroslav</v>
      </c>
      <c r="E15" s="73">
        <v>90</v>
      </c>
      <c r="F15" s="10">
        <v>9</v>
      </c>
      <c r="G15" s="92">
        <v>0</v>
      </c>
      <c r="H15" s="10">
        <v>10</v>
      </c>
      <c r="I15" s="12">
        <v>9</v>
      </c>
      <c r="J15" s="97">
        <v>10</v>
      </c>
      <c r="K15" s="92">
        <v>8</v>
      </c>
      <c r="L15" s="10">
        <v>10</v>
      </c>
      <c r="M15" s="12">
        <v>8</v>
      </c>
      <c r="N15" s="97"/>
      <c r="O15" s="92"/>
      <c r="P15" s="10"/>
      <c r="Q15" s="12"/>
      <c r="R15" s="97"/>
      <c r="S15" s="92"/>
      <c r="T15" s="10"/>
      <c r="U15" s="12"/>
      <c r="V15" s="97"/>
      <c r="W15" s="11"/>
      <c r="X15" s="11"/>
      <c r="Y15" s="11"/>
      <c r="Z15" s="11"/>
      <c r="AA15" s="11"/>
      <c r="AB15" s="11"/>
      <c r="AC15" s="11"/>
      <c r="AD15" s="12"/>
      <c r="AE15" s="78"/>
      <c r="AF15" s="32">
        <v>27</v>
      </c>
      <c r="AG15" s="18">
        <f t="shared" si="0"/>
        <v>127</v>
      </c>
    </row>
    <row r="16" spans="1:33" ht="15.75">
      <c r="A16" s="56">
        <f>Prezentace!A17</f>
        <v>13</v>
      </c>
      <c r="B16" s="53" t="str">
        <f>Prezentace!B17</f>
        <v>P</v>
      </c>
      <c r="C16" s="14" t="str">
        <f>Prezentace!C17</f>
        <v>Florián</v>
      </c>
      <c r="D16" s="8" t="str">
        <f>Prezentace!D17</f>
        <v>Petr</v>
      </c>
      <c r="E16" s="73">
        <v>90</v>
      </c>
      <c r="F16" s="74">
        <v>10</v>
      </c>
      <c r="G16" s="91">
        <v>10</v>
      </c>
      <c r="H16" s="74">
        <v>10</v>
      </c>
      <c r="I16" s="75">
        <v>8</v>
      </c>
      <c r="J16" s="96">
        <v>8</v>
      </c>
      <c r="K16" s="91">
        <v>0</v>
      </c>
      <c r="L16" s="74">
        <v>0</v>
      </c>
      <c r="M16" s="75">
        <v>0</v>
      </c>
      <c r="N16" s="96"/>
      <c r="O16" s="91"/>
      <c r="P16" s="74"/>
      <c r="Q16" s="75"/>
      <c r="R16" s="96"/>
      <c r="S16" s="91"/>
      <c r="T16" s="74"/>
      <c r="U16" s="75"/>
      <c r="V16" s="96"/>
      <c r="W16" s="76"/>
      <c r="X16" s="76"/>
      <c r="Y16" s="76"/>
      <c r="Z16" s="76"/>
      <c r="AA16" s="76"/>
      <c r="AB16" s="76"/>
      <c r="AC16" s="76"/>
      <c r="AD16" s="75"/>
      <c r="AE16" s="77"/>
      <c r="AF16" s="32">
        <v>27.69</v>
      </c>
      <c r="AG16" s="18">
        <f t="shared" si="0"/>
        <v>108.31</v>
      </c>
    </row>
    <row r="17" spans="1:33" ht="15.75">
      <c r="A17" s="56">
        <f>Prezentace!A18</f>
        <v>14</v>
      </c>
      <c r="B17" s="53" t="str">
        <f>Prezentace!B18</f>
        <v>P</v>
      </c>
      <c r="C17" s="14" t="str">
        <f>Prezentace!C18</f>
        <v>Jelínek</v>
      </c>
      <c r="D17" s="8" t="str">
        <f>Prezentace!D18</f>
        <v>Antonín</v>
      </c>
      <c r="E17" s="73">
        <v>90</v>
      </c>
      <c r="F17" s="74">
        <v>10</v>
      </c>
      <c r="G17" s="91">
        <v>10</v>
      </c>
      <c r="H17" s="74">
        <v>10</v>
      </c>
      <c r="I17" s="75">
        <v>10</v>
      </c>
      <c r="J17" s="96">
        <v>10</v>
      </c>
      <c r="K17" s="91">
        <v>10</v>
      </c>
      <c r="L17" s="74">
        <v>10</v>
      </c>
      <c r="M17" s="75">
        <v>9</v>
      </c>
      <c r="N17" s="96"/>
      <c r="O17" s="91"/>
      <c r="P17" s="74"/>
      <c r="Q17" s="75"/>
      <c r="R17" s="96"/>
      <c r="S17" s="91"/>
      <c r="T17" s="74"/>
      <c r="U17" s="75"/>
      <c r="V17" s="96"/>
      <c r="W17" s="76"/>
      <c r="X17" s="76"/>
      <c r="Y17" s="76"/>
      <c r="Z17" s="76"/>
      <c r="AA17" s="76"/>
      <c r="AB17" s="76"/>
      <c r="AC17" s="76"/>
      <c r="AD17" s="75"/>
      <c r="AE17" s="77"/>
      <c r="AF17" s="32">
        <v>23.02</v>
      </c>
      <c r="AG17" s="18">
        <f t="shared" si="0"/>
        <v>145.98</v>
      </c>
    </row>
    <row r="18" spans="1:33" ht="15.75">
      <c r="A18" s="56">
        <f>Prezentace!A19</f>
        <v>15</v>
      </c>
      <c r="B18" s="53" t="str">
        <f>Prezentace!B19</f>
        <v>R</v>
      </c>
      <c r="C18" s="14" t="str">
        <f>Prezentace!C19</f>
        <v>Jelínek</v>
      </c>
      <c r="D18" s="8" t="str">
        <f>Prezentace!D19</f>
        <v>Antonín</v>
      </c>
      <c r="E18" s="73">
        <v>90</v>
      </c>
      <c r="F18" s="74">
        <v>10</v>
      </c>
      <c r="G18" s="91">
        <v>10</v>
      </c>
      <c r="H18" s="74">
        <v>10</v>
      </c>
      <c r="I18" s="75">
        <v>9</v>
      </c>
      <c r="J18" s="96">
        <v>10</v>
      </c>
      <c r="K18" s="91">
        <v>10</v>
      </c>
      <c r="L18" s="74">
        <v>9</v>
      </c>
      <c r="M18" s="75">
        <v>9</v>
      </c>
      <c r="N18" s="96"/>
      <c r="O18" s="91"/>
      <c r="P18" s="74"/>
      <c r="Q18" s="75"/>
      <c r="R18" s="96"/>
      <c r="S18" s="91"/>
      <c r="T18" s="74"/>
      <c r="U18" s="75"/>
      <c r="V18" s="96"/>
      <c r="W18" s="76"/>
      <c r="X18" s="76"/>
      <c r="Y18" s="76"/>
      <c r="Z18" s="76"/>
      <c r="AA18" s="76"/>
      <c r="AB18" s="76"/>
      <c r="AC18" s="76"/>
      <c r="AD18" s="75"/>
      <c r="AE18" s="77"/>
      <c r="AF18" s="32">
        <v>32.81</v>
      </c>
      <c r="AG18" s="18">
        <f t="shared" si="0"/>
        <v>134.19</v>
      </c>
    </row>
    <row r="19" spans="1:33" ht="15.75">
      <c r="A19" s="56">
        <f>Prezentace!A20</f>
        <v>16</v>
      </c>
      <c r="B19" s="53" t="str">
        <f>Prezentace!B20</f>
        <v>P</v>
      </c>
      <c r="C19" s="14" t="str">
        <f>Prezentace!C20</f>
        <v>Jílek</v>
      </c>
      <c r="D19" s="8" t="str">
        <f>Prezentace!D20</f>
        <v>Milan</v>
      </c>
      <c r="E19" s="73">
        <v>90</v>
      </c>
      <c r="F19" s="74">
        <v>10</v>
      </c>
      <c r="G19" s="91">
        <v>10</v>
      </c>
      <c r="H19" s="74">
        <v>10</v>
      </c>
      <c r="I19" s="75">
        <v>9</v>
      </c>
      <c r="J19" s="96">
        <v>10</v>
      </c>
      <c r="K19" s="91">
        <v>10</v>
      </c>
      <c r="L19" s="74">
        <v>8</v>
      </c>
      <c r="M19" s="75">
        <v>8</v>
      </c>
      <c r="N19" s="96"/>
      <c r="O19" s="91"/>
      <c r="P19" s="74"/>
      <c r="Q19" s="75"/>
      <c r="R19" s="96"/>
      <c r="S19" s="91"/>
      <c r="T19" s="74"/>
      <c r="U19" s="75"/>
      <c r="V19" s="96"/>
      <c r="W19" s="76"/>
      <c r="X19" s="76"/>
      <c r="Y19" s="76"/>
      <c r="Z19" s="76"/>
      <c r="AA19" s="76"/>
      <c r="AB19" s="76"/>
      <c r="AC19" s="76"/>
      <c r="AD19" s="75"/>
      <c r="AE19" s="77"/>
      <c r="AF19" s="32">
        <v>42.47</v>
      </c>
      <c r="AG19" s="18">
        <f t="shared" si="0"/>
        <v>122.53</v>
      </c>
    </row>
    <row r="20" spans="1:33" ht="15.75">
      <c r="A20" s="56">
        <f>Prezentace!A21</f>
        <v>17</v>
      </c>
      <c r="B20" s="53" t="str">
        <f>Prezentace!B21</f>
        <v>P</v>
      </c>
      <c r="C20" s="14" t="str">
        <f>Prezentace!C21</f>
        <v>Jungwirth</v>
      </c>
      <c r="D20" s="8" t="str">
        <f>Prezentace!D21</f>
        <v>Jan</v>
      </c>
      <c r="E20" s="73">
        <v>90</v>
      </c>
      <c r="F20" s="74">
        <v>10</v>
      </c>
      <c r="G20" s="91">
        <v>9</v>
      </c>
      <c r="H20" s="74">
        <v>10</v>
      </c>
      <c r="I20" s="75">
        <v>9</v>
      </c>
      <c r="J20" s="96">
        <v>9</v>
      </c>
      <c r="K20" s="91">
        <v>8</v>
      </c>
      <c r="L20" s="74">
        <v>10</v>
      </c>
      <c r="M20" s="75">
        <v>10</v>
      </c>
      <c r="N20" s="96"/>
      <c r="O20" s="91"/>
      <c r="P20" s="74"/>
      <c r="Q20" s="75"/>
      <c r="R20" s="96"/>
      <c r="S20" s="91"/>
      <c r="T20" s="74"/>
      <c r="U20" s="75"/>
      <c r="V20" s="96"/>
      <c r="W20" s="76"/>
      <c r="X20" s="76"/>
      <c r="Y20" s="76"/>
      <c r="Z20" s="76"/>
      <c r="AA20" s="76"/>
      <c r="AB20" s="76"/>
      <c r="AC20" s="76"/>
      <c r="AD20" s="75"/>
      <c r="AE20" s="77"/>
      <c r="AF20" s="32">
        <v>23.93</v>
      </c>
      <c r="AG20" s="18">
        <f t="shared" si="0"/>
        <v>141.07</v>
      </c>
    </row>
    <row r="21" spans="1:33" ht="15.75">
      <c r="A21" s="56">
        <f>Prezentace!A22</f>
        <v>18</v>
      </c>
      <c r="B21" s="53" t="str">
        <f>Prezentace!B22</f>
        <v>P</v>
      </c>
      <c r="C21" s="14" t="str">
        <f>Prezentace!C22</f>
        <v>Kališ</v>
      </c>
      <c r="D21" s="8" t="str">
        <f>Prezentace!D22</f>
        <v>Petr</v>
      </c>
      <c r="E21" s="73">
        <v>90</v>
      </c>
      <c r="F21" s="74">
        <v>10</v>
      </c>
      <c r="G21" s="91">
        <v>10</v>
      </c>
      <c r="H21" s="74">
        <v>10</v>
      </c>
      <c r="I21" s="75">
        <v>10</v>
      </c>
      <c r="J21" s="96">
        <v>10</v>
      </c>
      <c r="K21" s="91">
        <v>10</v>
      </c>
      <c r="L21" s="74">
        <v>10</v>
      </c>
      <c r="M21" s="75">
        <v>9</v>
      </c>
      <c r="N21" s="96"/>
      <c r="O21" s="91"/>
      <c r="P21" s="74"/>
      <c r="Q21" s="75"/>
      <c r="R21" s="96"/>
      <c r="S21" s="91"/>
      <c r="T21" s="74"/>
      <c r="U21" s="75"/>
      <c r="V21" s="96"/>
      <c r="W21" s="76"/>
      <c r="X21" s="76"/>
      <c r="Y21" s="76"/>
      <c r="Z21" s="76"/>
      <c r="AA21" s="76"/>
      <c r="AB21" s="76"/>
      <c r="AC21" s="76"/>
      <c r="AD21" s="75"/>
      <c r="AE21" s="77"/>
      <c r="AF21" s="32">
        <v>17.97</v>
      </c>
      <c r="AG21" s="18">
        <f t="shared" si="0"/>
        <v>151.03</v>
      </c>
    </row>
    <row r="22" spans="1:33" ht="15.75">
      <c r="A22" s="56">
        <f>Prezentace!A23</f>
        <v>19</v>
      </c>
      <c r="B22" s="53" t="str">
        <f>Prezentace!B23</f>
        <v>R</v>
      </c>
      <c r="C22" s="14" t="str">
        <f>Prezentace!C23</f>
        <v>Kališ</v>
      </c>
      <c r="D22" s="8" t="str">
        <f>Prezentace!D23</f>
        <v>Petr</v>
      </c>
      <c r="E22" s="73">
        <v>90</v>
      </c>
      <c r="F22" s="74">
        <v>10</v>
      </c>
      <c r="G22" s="91">
        <v>10</v>
      </c>
      <c r="H22" s="74">
        <v>10</v>
      </c>
      <c r="I22" s="75">
        <v>10</v>
      </c>
      <c r="J22" s="96">
        <v>10</v>
      </c>
      <c r="K22" s="91">
        <v>9</v>
      </c>
      <c r="L22" s="74">
        <v>10</v>
      </c>
      <c r="M22" s="75">
        <v>8</v>
      </c>
      <c r="N22" s="96"/>
      <c r="O22" s="91"/>
      <c r="P22" s="74"/>
      <c r="Q22" s="75"/>
      <c r="R22" s="96"/>
      <c r="S22" s="91"/>
      <c r="T22" s="74"/>
      <c r="U22" s="75"/>
      <c r="V22" s="96"/>
      <c r="W22" s="76"/>
      <c r="X22" s="76"/>
      <c r="Y22" s="76"/>
      <c r="Z22" s="76"/>
      <c r="AA22" s="76"/>
      <c r="AB22" s="76"/>
      <c r="AC22" s="76"/>
      <c r="AD22" s="75"/>
      <c r="AE22" s="77"/>
      <c r="AF22" s="32">
        <v>23.85</v>
      </c>
      <c r="AG22" s="18">
        <f t="shared" si="0"/>
        <v>143.15</v>
      </c>
    </row>
    <row r="23" spans="1:33" ht="15.75">
      <c r="A23" s="56">
        <f>Prezentace!A24</f>
        <v>20</v>
      </c>
      <c r="B23" s="53" t="str">
        <f>Prezentace!B24</f>
        <v>P</v>
      </c>
      <c r="C23" s="14" t="str">
        <f>Prezentace!C24</f>
        <v>Klíma</v>
      </c>
      <c r="D23" s="8" t="str">
        <f>Prezentace!D24</f>
        <v>Jan</v>
      </c>
      <c r="E23" s="73">
        <v>90</v>
      </c>
      <c r="F23" s="74">
        <v>10</v>
      </c>
      <c r="G23" s="91">
        <v>10</v>
      </c>
      <c r="H23" s="74">
        <v>10</v>
      </c>
      <c r="I23" s="75">
        <v>10</v>
      </c>
      <c r="J23" s="96">
        <v>9</v>
      </c>
      <c r="K23" s="91">
        <v>9</v>
      </c>
      <c r="L23" s="74">
        <v>10</v>
      </c>
      <c r="M23" s="75">
        <v>10</v>
      </c>
      <c r="N23" s="96"/>
      <c r="O23" s="91"/>
      <c r="P23" s="74"/>
      <c r="Q23" s="75"/>
      <c r="R23" s="96"/>
      <c r="S23" s="91"/>
      <c r="T23" s="74"/>
      <c r="U23" s="75"/>
      <c r="V23" s="96"/>
      <c r="W23" s="76"/>
      <c r="X23" s="76"/>
      <c r="Y23" s="76"/>
      <c r="Z23" s="76"/>
      <c r="AA23" s="76"/>
      <c r="AB23" s="76"/>
      <c r="AC23" s="76"/>
      <c r="AD23" s="75"/>
      <c r="AE23" s="77"/>
      <c r="AF23" s="32">
        <v>21.08</v>
      </c>
      <c r="AG23" s="18">
        <f t="shared" si="0"/>
        <v>146.92000000000002</v>
      </c>
    </row>
    <row r="24" spans="1:33" ht="15.75">
      <c r="A24" s="56">
        <f>Prezentace!A25</f>
        <v>21</v>
      </c>
      <c r="B24" s="53" t="str">
        <f>Prezentace!B25</f>
        <v>P</v>
      </c>
      <c r="C24" s="14" t="str">
        <f>Prezentace!C25</f>
        <v>Koch</v>
      </c>
      <c r="D24" s="8" t="str">
        <f>Prezentace!D25</f>
        <v>Miroslav</v>
      </c>
      <c r="E24" s="73">
        <v>90</v>
      </c>
      <c r="F24" s="74">
        <v>10</v>
      </c>
      <c r="G24" s="91">
        <v>10</v>
      </c>
      <c r="H24" s="74">
        <v>9</v>
      </c>
      <c r="I24" s="75">
        <v>9</v>
      </c>
      <c r="J24" s="96">
        <v>10</v>
      </c>
      <c r="K24" s="91">
        <v>9</v>
      </c>
      <c r="L24" s="74">
        <v>10</v>
      </c>
      <c r="M24" s="75">
        <v>9</v>
      </c>
      <c r="N24" s="96"/>
      <c r="O24" s="91"/>
      <c r="P24" s="74"/>
      <c r="Q24" s="75"/>
      <c r="R24" s="96"/>
      <c r="S24" s="91"/>
      <c r="T24" s="74"/>
      <c r="U24" s="75"/>
      <c r="V24" s="96"/>
      <c r="W24" s="76"/>
      <c r="X24" s="76"/>
      <c r="Y24" s="76"/>
      <c r="Z24" s="76"/>
      <c r="AA24" s="76"/>
      <c r="AB24" s="76"/>
      <c r="AC24" s="76"/>
      <c r="AD24" s="75"/>
      <c r="AE24" s="77"/>
      <c r="AF24" s="32">
        <v>30.56</v>
      </c>
      <c r="AG24" s="18">
        <f t="shared" si="0"/>
        <v>135.44</v>
      </c>
    </row>
    <row r="25" spans="1:33" ht="15.75">
      <c r="A25" s="56">
        <f>Prezentace!A26</f>
        <v>22</v>
      </c>
      <c r="B25" s="53" t="str">
        <f>Prezentace!B26</f>
        <v>R</v>
      </c>
      <c r="C25" s="14" t="str">
        <f>Prezentace!C26</f>
        <v>Kotrouš</v>
      </c>
      <c r="D25" s="8" t="str">
        <f>Prezentace!D26</f>
        <v>Pavel</v>
      </c>
      <c r="E25" s="73">
        <v>90</v>
      </c>
      <c r="F25" s="74">
        <v>10</v>
      </c>
      <c r="G25" s="91">
        <v>10</v>
      </c>
      <c r="H25" s="74">
        <v>10</v>
      </c>
      <c r="I25" s="75">
        <v>10</v>
      </c>
      <c r="J25" s="96">
        <v>9</v>
      </c>
      <c r="K25" s="91">
        <v>0</v>
      </c>
      <c r="L25" s="74">
        <v>10</v>
      </c>
      <c r="M25" s="75">
        <v>10</v>
      </c>
      <c r="N25" s="96"/>
      <c r="O25" s="91"/>
      <c r="P25" s="74"/>
      <c r="Q25" s="75"/>
      <c r="R25" s="96"/>
      <c r="S25" s="91"/>
      <c r="T25" s="74"/>
      <c r="U25" s="75"/>
      <c r="V25" s="96"/>
      <c r="W25" s="76"/>
      <c r="X25" s="76"/>
      <c r="Y25" s="76"/>
      <c r="Z25" s="76"/>
      <c r="AA25" s="76"/>
      <c r="AB25" s="76"/>
      <c r="AC25" s="76"/>
      <c r="AD25" s="75"/>
      <c r="AE25" s="77"/>
      <c r="AF25" s="32">
        <v>24.1</v>
      </c>
      <c r="AG25" s="18">
        <f t="shared" si="0"/>
        <v>134.9</v>
      </c>
    </row>
    <row r="26" spans="1:33" ht="15.75">
      <c r="A26" s="56">
        <f>Prezentace!A27</f>
        <v>23</v>
      </c>
      <c r="B26" s="53" t="str">
        <f>Prezentace!B27</f>
        <v>P</v>
      </c>
      <c r="C26" s="14" t="str">
        <f>Prezentace!C27</f>
        <v>Kraus</v>
      </c>
      <c r="D26" s="8" t="str">
        <f>Prezentace!D27</f>
        <v>Milan</v>
      </c>
      <c r="E26" s="73">
        <v>90</v>
      </c>
      <c r="F26" s="74">
        <v>10</v>
      </c>
      <c r="G26" s="91">
        <v>9</v>
      </c>
      <c r="H26" s="74">
        <v>10</v>
      </c>
      <c r="I26" s="75">
        <v>10</v>
      </c>
      <c r="J26" s="96">
        <v>10</v>
      </c>
      <c r="K26" s="91">
        <v>10</v>
      </c>
      <c r="L26" s="74">
        <v>10</v>
      </c>
      <c r="M26" s="75">
        <v>8</v>
      </c>
      <c r="N26" s="96"/>
      <c r="O26" s="91"/>
      <c r="P26" s="74"/>
      <c r="Q26" s="75"/>
      <c r="R26" s="96"/>
      <c r="S26" s="91"/>
      <c r="T26" s="74"/>
      <c r="U26" s="75"/>
      <c r="V26" s="96"/>
      <c r="W26" s="76"/>
      <c r="X26" s="76"/>
      <c r="Y26" s="76"/>
      <c r="Z26" s="76"/>
      <c r="AA26" s="76"/>
      <c r="AB26" s="76"/>
      <c r="AC26" s="76"/>
      <c r="AD26" s="75"/>
      <c r="AE26" s="77"/>
      <c r="AF26" s="32">
        <v>21.58</v>
      </c>
      <c r="AG26" s="18">
        <f t="shared" si="0"/>
        <v>145.42000000000002</v>
      </c>
    </row>
    <row r="27" spans="1:33" ht="15.75">
      <c r="A27" s="56">
        <f>Prezentace!A28</f>
        <v>24</v>
      </c>
      <c r="B27" s="53" t="str">
        <f>Prezentace!B28</f>
        <v>R</v>
      </c>
      <c r="C27" s="14" t="str">
        <f>Prezentace!C28</f>
        <v>Kraus</v>
      </c>
      <c r="D27" s="8" t="str">
        <f>Prezentace!D28</f>
        <v>Milan</v>
      </c>
      <c r="E27" s="73">
        <v>90</v>
      </c>
      <c r="F27" s="74">
        <v>10</v>
      </c>
      <c r="G27" s="91">
        <v>9</v>
      </c>
      <c r="H27" s="74">
        <v>10</v>
      </c>
      <c r="I27" s="75">
        <v>9</v>
      </c>
      <c r="J27" s="96">
        <v>10</v>
      </c>
      <c r="K27" s="91">
        <v>10</v>
      </c>
      <c r="L27" s="74">
        <v>9</v>
      </c>
      <c r="M27" s="75">
        <v>8</v>
      </c>
      <c r="N27" s="96"/>
      <c r="O27" s="91"/>
      <c r="P27" s="74"/>
      <c r="Q27" s="75"/>
      <c r="R27" s="96"/>
      <c r="S27" s="91"/>
      <c r="T27" s="74"/>
      <c r="U27" s="75"/>
      <c r="V27" s="96"/>
      <c r="W27" s="76"/>
      <c r="X27" s="76"/>
      <c r="Y27" s="76"/>
      <c r="Z27" s="76"/>
      <c r="AA27" s="76"/>
      <c r="AB27" s="76"/>
      <c r="AC27" s="76"/>
      <c r="AD27" s="75"/>
      <c r="AE27" s="77"/>
      <c r="AF27" s="32">
        <v>44.29</v>
      </c>
      <c r="AG27" s="18">
        <f t="shared" si="0"/>
        <v>120.71000000000001</v>
      </c>
    </row>
    <row r="28" spans="1:33" ht="15.75">
      <c r="A28" s="56">
        <f>Prezentace!A29</f>
        <v>25</v>
      </c>
      <c r="B28" s="53" t="str">
        <f>Prezentace!B29</f>
        <v>P</v>
      </c>
      <c r="C28" s="14" t="str">
        <f>Prezentace!C29</f>
        <v>Mironiuk</v>
      </c>
      <c r="D28" s="8" t="str">
        <f>Prezentace!D29</f>
        <v>Zdeněk</v>
      </c>
      <c r="E28" s="73">
        <v>90</v>
      </c>
      <c r="F28" s="74">
        <v>10</v>
      </c>
      <c r="G28" s="91">
        <v>9</v>
      </c>
      <c r="H28" s="74">
        <v>10</v>
      </c>
      <c r="I28" s="75">
        <v>10</v>
      </c>
      <c r="J28" s="96">
        <v>10</v>
      </c>
      <c r="K28" s="91">
        <v>10</v>
      </c>
      <c r="L28" s="74">
        <v>10</v>
      </c>
      <c r="M28" s="75">
        <v>8</v>
      </c>
      <c r="N28" s="96"/>
      <c r="O28" s="91"/>
      <c r="P28" s="74"/>
      <c r="Q28" s="75"/>
      <c r="R28" s="96"/>
      <c r="S28" s="91"/>
      <c r="T28" s="74"/>
      <c r="U28" s="75"/>
      <c r="V28" s="96"/>
      <c r="W28" s="76"/>
      <c r="X28" s="76"/>
      <c r="Y28" s="76"/>
      <c r="Z28" s="76"/>
      <c r="AA28" s="76"/>
      <c r="AB28" s="76"/>
      <c r="AC28" s="76"/>
      <c r="AD28" s="75"/>
      <c r="AE28" s="77"/>
      <c r="AF28" s="32">
        <v>20.2</v>
      </c>
      <c r="AG28" s="18">
        <f t="shared" si="0"/>
        <v>146.8</v>
      </c>
    </row>
    <row r="29" spans="1:33" ht="15.75">
      <c r="A29" s="56">
        <f>Prezentace!A30</f>
        <v>26</v>
      </c>
      <c r="B29" s="53" t="str">
        <f>Prezentace!B30</f>
        <v>R</v>
      </c>
      <c r="C29" s="14" t="str">
        <f>Prezentace!C30</f>
        <v>Mironiuk</v>
      </c>
      <c r="D29" s="8" t="str">
        <f>Prezentace!D30</f>
        <v>Zdeněk</v>
      </c>
      <c r="E29" s="73">
        <v>90</v>
      </c>
      <c r="F29" s="74">
        <v>9</v>
      </c>
      <c r="G29" s="91">
        <v>9</v>
      </c>
      <c r="H29" s="74">
        <v>10</v>
      </c>
      <c r="I29" s="75">
        <v>9</v>
      </c>
      <c r="J29" s="96">
        <v>10</v>
      </c>
      <c r="K29" s="91">
        <v>9</v>
      </c>
      <c r="L29" s="74">
        <v>10</v>
      </c>
      <c r="M29" s="75">
        <v>10</v>
      </c>
      <c r="N29" s="96"/>
      <c r="O29" s="91"/>
      <c r="P29" s="74"/>
      <c r="Q29" s="75"/>
      <c r="R29" s="96"/>
      <c r="S29" s="91"/>
      <c r="T29" s="74"/>
      <c r="U29" s="75"/>
      <c r="V29" s="96"/>
      <c r="W29" s="76"/>
      <c r="X29" s="76"/>
      <c r="Y29" s="76"/>
      <c r="Z29" s="76"/>
      <c r="AA29" s="76"/>
      <c r="AB29" s="76"/>
      <c r="AC29" s="76"/>
      <c r="AD29" s="75"/>
      <c r="AE29" s="77"/>
      <c r="AF29" s="32">
        <v>28.2</v>
      </c>
      <c r="AG29" s="18">
        <f t="shared" si="0"/>
        <v>137.8</v>
      </c>
    </row>
    <row r="30" spans="1:33" ht="15.75">
      <c r="A30" s="56">
        <f>Prezentace!A31</f>
        <v>27</v>
      </c>
      <c r="B30" s="53" t="str">
        <f>Prezentace!B31</f>
        <v>P</v>
      </c>
      <c r="C30" s="14" t="str">
        <f>Prezentace!C31</f>
        <v>Novotný</v>
      </c>
      <c r="D30" s="8" t="str">
        <f>Prezentace!D31</f>
        <v>Jaroslav</v>
      </c>
      <c r="E30" s="73">
        <v>90</v>
      </c>
      <c r="F30" s="74">
        <v>10</v>
      </c>
      <c r="G30" s="91">
        <v>10</v>
      </c>
      <c r="H30" s="74">
        <v>10</v>
      </c>
      <c r="I30" s="75">
        <v>10</v>
      </c>
      <c r="J30" s="96">
        <v>10</v>
      </c>
      <c r="K30" s="91">
        <v>10</v>
      </c>
      <c r="L30" s="74">
        <v>10</v>
      </c>
      <c r="M30" s="75">
        <v>8</v>
      </c>
      <c r="N30" s="96"/>
      <c r="O30" s="91"/>
      <c r="P30" s="74"/>
      <c r="Q30" s="75"/>
      <c r="R30" s="96"/>
      <c r="S30" s="91"/>
      <c r="T30" s="74"/>
      <c r="U30" s="75"/>
      <c r="V30" s="96"/>
      <c r="W30" s="76"/>
      <c r="X30" s="76"/>
      <c r="Y30" s="76"/>
      <c r="Z30" s="76"/>
      <c r="AA30" s="76"/>
      <c r="AB30" s="76"/>
      <c r="AC30" s="76"/>
      <c r="AD30" s="75"/>
      <c r="AE30" s="77"/>
      <c r="AF30" s="32">
        <v>18.69</v>
      </c>
      <c r="AG30" s="18">
        <f t="shared" si="0"/>
        <v>149.31</v>
      </c>
    </row>
    <row r="31" spans="1:33" ht="15.75">
      <c r="A31" s="56">
        <f>Prezentace!A32</f>
        <v>28</v>
      </c>
      <c r="B31" s="53" t="str">
        <f>Prezentace!B32</f>
        <v>P</v>
      </c>
      <c r="C31" s="14" t="str">
        <f>Prezentace!C32</f>
        <v>Pechová</v>
      </c>
      <c r="D31" s="8" t="str">
        <f>Prezentace!D32</f>
        <v>Hana</v>
      </c>
      <c r="E31" s="73">
        <v>90</v>
      </c>
      <c r="F31" s="74">
        <v>8</v>
      </c>
      <c r="G31" s="91">
        <v>8</v>
      </c>
      <c r="H31" s="74">
        <v>10</v>
      </c>
      <c r="I31" s="75">
        <v>9</v>
      </c>
      <c r="J31" s="96">
        <v>8</v>
      </c>
      <c r="K31" s="91">
        <v>0</v>
      </c>
      <c r="L31" s="74">
        <v>0</v>
      </c>
      <c r="M31" s="75">
        <v>0</v>
      </c>
      <c r="N31" s="96"/>
      <c r="O31" s="91"/>
      <c r="P31" s="74"/>
      <c r="Q31" s="75"/>
      <c r="R31" s="96"/>
      <c r="S31" s="91"/>
      <c r="T31" s="74"/>
      <c r="U31" s="75"/>
      <c r="V31" s="96"/>
      <c r="W31" s="76"/>
      <c r="X31" s="76"/>
      <c r="Y31" s="76"/>
      <c r="Z31" s="76"/>
      <c r="AA31" s="76"/>
      <c r="AB31" s="76"/>
      <c r="AC31" s="76"/>
      <c r="AD31" s="75"/>
      <c r="AE31" s="77"/>
      <c r="AF31" s="32">
        <v>24.68</v>
      </c>
      <c r="AG31" s="18">
        <f t="shared" si="0"/>
        <v>108.32</v>
      </c>
    </row>
    <row r="32" spans="1:33" ht="15.75">
      <c r="A32" s="56">
        <f>Prezentace!A33</f>
        <v>29</v>
      </c>
      <c r="B32" s="53" t="str">
        <f>Prezentace!B33</f>
        <v>R</v>
      </c>
      <c r="C32" s="14" t="str">
        <f>Prezentace!C33</f>
        <v>Pechová</v>
      </c>
      <c r="D32" s="8" t="str">
        <f>Prezentace!D33</f>
        <v>Hana</v>
      </c>
      <c r="E32" s="73">
        <v>90</v>
      </c>
      <c r="F32" s="74">
        <v>10</v>
      </c>
      <c r="G32" s="91">
        <v>10</v>
      </c>
      <c r="H32" s="74">
        <v>10</v>
      </c>
      <c r="I32" s="75">
        <v>9</v>
      </c>
      <c r="J32" s="96">
        <v>10</v>
      </c>
      <c r="K32" s="91">
        <v>10</v>
      </c>
      <c r="L32" s="74">
        <v>10</v>
      </c>
      <c r="M32" s="75">
        <v>9</v>
      </c>
      <c r="N32" s="96"/>
      <c r="O32" s="91"/>
      <c r="P32" s="74"/>
      <c r="Q32" s="75"/>
      <c r="R32" s="96"/>
      <c r="S32" s="91"/>
      <c r="T32" s="74"/>
      <c r="U32" s="75"/>
      <c r="V32" s="96"/>
      <c r="W32" s="76"/>
      <c r="X32" s="76"/>
      <c r="Y32" s="76"/>
      <c r="Z32" s="76"/>
      <c r="AA32" s="76"/>
      <c r="AB32" s="76"/>
      <c r="AC32" s="76"/>
      <c r="AD32" s="75"/>
      <c r="AE32" s="77"/>
      <c r="AF32" s="32">
        <v>34.07</v>
      </c>
      <c r="AG32" s="18">
        <f t="shared" si="0"/>
        <v>133.93</v>
      </c>
    </row>
    <row r="33" spans="1:33" ht="15.75">
      <c r="A33" s="56">
        <f>Prezentace!A34</f>
        <v>30</v>
      </c>
      <c r="B33" s="53" t="str">
        <f>Prezentace!B34</f>
        <v>P</v>
      </c>
      <c r="C33" s="14" t="str">
        <f>Prezentace!C34</f>
        <v>Urbanec</v>
      </c>
      <c r="D33" s="8" t="str">
        <f>Prezentace!D34</f>
        <v>Antonín</v>
      </c>
      <c r="E33" s="73">
        <v>90</v>
      </c>
      <c r="F33" s="74">
        <v>10</v>
      </c>
      <c r="G33" s="91">
        <v>8</v>
      </c>
      <c r="H33" s="74">
        <v>10</v>
      </c>
      <c r="I33" s="75">
        <v>0</v>
      </c>
      <c r="J33" s="96">
        <v>10</v>
      </c>
      <c r="K33" s="91">
        <v>9</v>
      </c>
      <c r="L33" s="74">
        <v>10</v>
      </c>
      <c r="M33" s="75">
        <v>0</v>
      </c>
      <c r="N33" s="96"/>
      <c r="O33" s="91"/>
      <c r="P33" s="74"/>
      <c r="Q33" s="75"/>
      <c r="R33" s="96"/>
      <c r="S33" s="91"/>
      <c r="T33" s="74"/>
      <c r="U33" s="75"/>
      <c r="V33" s="96"/>
      <c r="W33" s="76"/>
      <c r="X33" s="76"/>
      <c r="Y33" s="76"/>
      <c r="Z33" s="76"/>
      <c r="AA33" s="76"/>
      <c r="AB33" s="76"/>
      <c r="AC33" s="76"/>
      <c r="AD33" s="75"/>
      <c r="AE33" s="77"/>
      <c r="AF33" s="32">
        <v>33.23</v>
      </c>
      <c r="AG33" s="18">
        <f t="shared" si="0"/>
        <v>113.77000000000001</v>
      </c>
    </row>
    <row r="34" spans="1:33" ht="15.75">
      <c r="A34" s="56">
        <f>Prezentace!A35</f>
        <v>31</v>
      </c>
      <c r="B34" s="53" t="str">
        <f>Prezentace!B35</f>
        <v>P</v>
      </c>
      <c r="C34" s="14" t="str">
        <f>Prezentace!C35</f>
        <v>Urbanec</v>
      </c>
      <c r="D34" s="8" t="str">
        <f>Prezentace!D35</f>
        <v>Vladimír</v>
      </c>
      <c r="E34" s="73">
        <v>70</v>
      </c>
      <c r="F34" s="74">
        <v>9</v>
      </c>
      <c r="G34" s="91">
        <v>0</v>
      </c>
      <c r="H34" s="74">
        <v>8</v>
      </c>
      <c r="I34" s="75">
        <v>0</v>
      </c>
      <c r="J34" s="96">
        <v>8</v>
      </c>
      <c r="K34" s="91">
        <v>0</v>
      </c>
      <c r="L34" s="74">
        <v>0</v>
      </c>
      <c r="M34" s="75">
        <v>0</v>
      </c>
      <c r="N34" s="96"/>
      <c r="O34" s="91"/>
      <c r="P34" s="74"/>
      <c r="Q34" s="75"/>
      <c r="R34" s="96"/>
      <c r="S34" s="91"/>
      <c r="T34" s="74"/>
      <c r="U34" s="75"/>
      <c r="V34" s="96"/>
      <c r="W34" s="76"/>
      <c r="X34" s="76"/>
      <c r="Y34" s="76"/>
      <c r="Z34" s="76"/>
      <c r="AA34" s="76"/>
      <c r="AB34" s="76"/>
      <c r="AC34" s="76"/>
      <c r="AD34" s="75"/>
      <c r="AE34" s="77"/>
      <c r="AF34" s="32">
        <v>67.47</v>
      </c>
      <c r="AG34" s="18">
        <f t="shared" si="0"/>
        <v>27.53</v>
      </c>
    </row>
    <row r="35" spans="1:33" ht="15.75">
      <c r="A35" s="56">
        <f>Prezentace!A36</f>
        <v>32</v>
      </c>
      <c r="B35" s="53" t="str">
        <f>Prezentace!B36</f>
        <v>P</v>
      </c>
      <c r="C35" s="14" t="str">
        <f>Prezentace!C36</f>
        <v>Vacko</v>
      </c>
      <c r="D35" s="8" t="str">
        <f>Prezentace!D36</f>
        <v>Robert</v>
      </c>
      <c r="E35" s="73">
        <v>90</v>
      </c>
      <c r="F35" s="74">
        <v>10</v>
      </c>
      <c r="G35" s="91">
        <v>8</v>
      </c>
      <c r="H35" s="74">
        <v>10</v>
      </c>
      <c r="I35" s="75">
        <v>10</v>
      </c>
      <c r="J35" s="96">
        <v>10</v>
      </c>
      <c r="K35" s="91">
        <v>8</v>
      </c>
      <c r="L35" s="74">
        <v>9</v>
      </c>
      <c r="M35" s="75">
        <v>8</v>
      </c>
      <c r="N35" s="96"/>
      <c r="O35" s="91"/>
      <c r="P35" s="74"/>
      <c r="Q35" s="75"/>
      <c r="R35" s="96"/>
      <c r="S35" s="91"/>
      <c r="T35" s="74"/>
      <c r="U35" s="75"/>
      <c r="V35" s="96"/>
      <c r="W35" s="76"/>
      <c r="X35" s="76"/>
      <c r="Y35" s="76"/>
      <c r="Z35" s="76"/>
      <c r="AA35" s="76"/>
      <c r="AB35" s="76"/>
      <c r="AC35" s="76"/>
      <c r="AD35" s="75"/>
      <c r="AE35" s="77"/>
      <c r="AF35" s="32">
        <v>23.45</v>
      </c>
      <c r="AG35" s="18">
        <f t="shared" si="0"/>
        <v>139.55</v>
      </c>
    </row>
    <row r="36" spans="1:33" ht="15.75">
      <c r="A36" s="56">
        <f>Prezentace!A37</f>
        <v>33</v>
      </c>
      <c r="B36" s="53" t="str">
        <f>Prezentace!B37</f>
        <v>P</v>
      </c>
      <c r="C36" s="14" t="str">
        <f>Prezentace!C37</f>
        <v>Vejslík</v>
      </c>
      <c r="D36" s="8" t="str">
        <f>Prezentace!D37</f>
        <v>Vladimír</v>
      </c>
      <c r="E36" s="73">
        <v>90</v>
      </c>
      <c r="F36" s="74">
        <v>10</v>
      </c>
      <c r="G36" s="91">
        <v>9</v>
      </c>
      <c r="H36" s="74">
        <v>10</v>
      </c>
      <c r="I36" s="75">
        <v>10</v>
      </c>
      <c r="J36" s="96">
        <v>10</v>
      </c>
      <c r="K36" s="91">
        <v>10</v>
      </c>
      <c r="L36" s="74">
        <v>10</v>
      </c>
      <c r="M36" s="75">
        <v>10</v>
      </c>
      <c r="N36" s="96"/>
      <c r="O36" s="91"/>
      <c r="P36" s="74"/>
      <c r="Q36" s="75"/>
      <c r="R36" s="96"/>
      <c r="S36" s="91"/>
      <c r="T36" s="74"/>
      <c r="U36" s="75"/>
      <c r="V36" s="96"/>
      <c r="W36" s="76"/>
      <c r="X36" s="76"/>
      <c r="Y36" s="76"/>
      <c r="Z36" s="76"/>
      <c r="AA36" s="76"/>
      <c r="AB36" s="76"/>
      <c r="AC36" s="76"/>
      <c r="AD36" s="75"/>
      <c r="AE36" s="77"/>
      <c r="AF36" s="32">
        <v>22.85</v>
      </c>
      <c r="AG36" s="18">
        <f t="shared" si="0"/>
        <v>146.15</v>
      </c>
    </row>
    <row r="37" spans="1:33" ht="15.75">
      <c r="A37" s="56">
        <f>Prezentace!A38</f>
        <v>34</v>
      </c>
      <c r="B37" s="53" t="str">
        <f>Prezentace!B38</f>
        <v>P</v>
      </c>
      <c r="C37" s="14" t="str">
        <f>Prezentace!C38</f>
        <v>Vystyd</v>
      </c>
      <c r="D37" s="8" t="str">
        <f>Prezentace!D38</f>
        <v>Václav</v>
      </c>
      <c r="E37" s="73">
        <v>90</v>
      </c>
      <c r="F37" s="74">
        <v>10</v>
      </c>
      <c r="G37" s="91">
        <v>10</v>
      </c>
      <c r="H37" s="74">
        <v>10</v>
      </c>
      <c r="I37" s="75">
        <v>10</v>
      </c>
      <c r="J37" s="96">
        <v>10</v>
      </c>
      <c r="K37" s="91">
        <v>10</v>
      </c>
      <c r="L37" s="74">
        <v>10</v>
      </c>
      <c r="M37" s="75">
        <v>8</v>
      </c>
      <c r="N37" s="96"/>
      <c r="O37" s="91"/>
      <c r="P37" s="74"/>
      <c r="Q37" s="75"/>
      <c r="R37" s="96"/>
      <c r="S37" s="91"/>
      <c r="T37" s="74"/>
      <c r="U37" s="75"/>
      <c r="V37" s="96"/>
      <c r="W37" s="76"/>
      <c r="X37" s="76"/>
      <c r="Y37" s="76"/>
      <c r="Z37" s="76"/>
      <c r="AA37" s="76"/>
      <c r="AB37" s="76"/>
      <c r="AC37" s="76"/>
      <c r="AD37" s="75"/>
      <c r="AE37" s="77"/>
      <c r="AF37" s="32">
        <v>18.87</v>
      </c>
      <c r="AG37" s="18">
        <f t="shared" si="0"/>
        <v>149.13</v>
      </c>
    </row>
    <row r="38" spans="1:33" ht="15.75">
      <c r="A38" s="56">
        <f>Prezentace!A39</f>
        <v>35</v>
      </c>
      <c r="B38" s="53" t="str">
        <f>Prezentace!B39</f>
        <v>P</v>
      </c>
      <c r="C38" s="14" t="str">
        <f>Prezentace!C39</f>
        <v>Zajíček</v>
      </c>
      <c r="D38" s="8" t="str">
        <f>Prezentace!D39</f>
        <v>Jan</v>
      </c>
      <c r="E38" s="73">
        <v>90</v>
      </c>
      <c r="F38" s="74">
        <v>10</v>
      </c>
      <c r="G38" s="91">
        <v>10</v>
      </c>
      <c r="H38" s="74">
        <v>10</v>
      </c>
      <c r="I38" s="75">
        <v>10</v>
      </c>
      <c r="J38" s="96">
        <v>10</v>
      </c>
      <c r="K38" s="91">
        <v>10</v>
      </c>
      <c r="L38" s="74">
        <v>8</v>
      </c>
      <c r="M38" s="75">
        <v>0</v>
      </c>
      <c r="N38" s="96"/>
      <c r="O38" s="91"/>
      <c r="P38" s="74"/>
      <c r="Q38" s="75"/>
      <c r="R38" s="96"/>
      <c r="S38" s="91"/>
      <c r="T38" s="74"/>
      <c r="U38" s="75"/>
      <c r="V38" s="96"/>
      <c r="W38" s="76"/>
      <c r="X38" s="76"/>
      <c r="Y38" s="76"/>
      <c r="Z38" s="76"/>
      <c r="AA38" s="76"/>
      <c r="AB38" s="76"/>
      <c r="AC38" s="76"/>
      <c r="AD38" s="75"/>
      <c r="AE38" s="77"/>
      <c r="AF38" s="32">
        <v>32.72</v>
      </c>
      <c r="AG38" s="18">
        <f t="shared" si="0"/>
        <v>125.28</v>
      </c>
    </row>
    <row r="39" spans="1:33" ht="15.75">
      <c r="A39" s="56">
        <f>Prezentace!A40</f>
        <v>36</v>
      </c>
      <c r="B39" s="53" t="str">
        <f>Prezentace!B40</f>
        <v>P</v>
      </c>
      <c r="C39" s="14" t="str">
        <f>Prezentace!C40</f>
        <v>Žemlička</v>
      </c>
      <c r="D39" s="8" t="str">
        <f>Prezentace!D40</f>
        <v>Ladislav</v>
      </c>
      <c r="E39" s="73">
        <v>90</v>
      </c>
      <c r="F39" s="74">
        <v>9</v>
      </c>
      <c r="G39" s="91">
        <v>8</v>
      </c>
      <c r="H39" s="74">
        <v>10</v>
      </c>
      <c r="I39" s="75">
        <v>9</v>
      </c>
      <c r="J39" s="96">
        <v>10</v>
      </c>
      <c r="K39" s="91">
        <v>10</v>
      </c>
      <c r="L39" s="74">
        <v>8</v>
      </c>
      <c r="M39" s="75">
        <v>0</v>
      </c>
      <c r="N39" s="96"/>
      <c r="O39" s="91"/>
      <c r="P39" s="74"/>
      <c r="Q39" s="75"/>
      <c r="R39" s="96"/>
      <c r="S39" s="91"/>
      <c r="T39" s="74"/>
      <c r="U39" s="75"/>
      <c r="V39" s="96"/>
      <c r="W39" s="76"/>
      <c r="X39" s="76"/>
      <c r="Y39" s="76"/>
      <c r="Z39" s="76"/>
      <c r="AA39" s="76"/>
      <c r="AB39" s="76"/>
      <c r="AC39" s="76"/>
      <c r="AD39" s="75"/>
      <c r="AE39" s="77"/>
      <c r="AF39" s="32">
        <v>25.5</v>
      </c>
      <c r="AG39" s="18">
        <f t="shared" si="0"/>
        <v>128.5</v>
      </c>
    </row>
    <row r="40" spans="1:33" ht="15.75">
      <c r="A40" s="56">
        <f>Prezentace!A41</f>
        <v>37</v>
      </c>
      <c r="B40" s="53" t="str">
        <f>Prezentace!B41</f>
        <v>P</v>
      </c>
      <c r="C40" s="14" t="str">
        <f>Prezentace!C41</f>
        <v>Žemličková</v>
      </c>
      <c r="D40" s="8" t="str">
        <f>Prezentace!D41</f>
        <v>Marie</v>
      </c>
      <c r="E40" s="73">
        <v>90</v>
      </c>
      <c r="F40" s="74">
        <v>10</v>
      </c>
      <c r="G40" s="91">
        <v>9</v>
      </c>
      <c r="H40" s="74">
        <v>9</v>
      </c>
      <c r="I40" s="75">
        <v>0</v>
      </c>
      <c r="J40" s="96">
        <v>10</v>
      </c>
      <c r="K40" s="91">
        <v>10</v>
      </c>
      <c r="L40" s="74">
        <v>9</v>
      </c>
      <c r="M40" s="75">
        <v>8</v>
      </c>
      <c r="N40" s="96"/>
      <c r="O40" s="91"/>
      <c r="P40" s="74"/>
      <c r="Q40" s="75"/>
      <c r="R40" s="96"/>
      <c r="S40" s="91"/>
      <c r="T40" s="74"/>
      <c r="U40" s="75"/>
      <c r="V40" s="96"/>
      <c r="W40" s="76"/>
      <c r="X40" s="76"/>
      <c r="Y40" s="76"/>
      <c r="Z40" s="76"/>
      <c r="AA40" s="76"/>
      <c r="AB40" s="76"/>
      <c r="AC40" s="76"/>
      <c r="AD40" s="75"/>
      <c r="AE40" s="77"/>
      <c r="AF40" s="32">
        <v>33.06</v>
      </c>
      <c r="AG40" s="18">
        <f t="shared" si="0"/>
        <v>121.94</v>
      </c>
    </row>
    <row r="41" spans="1:33" ht="15.75">
      <c r="A41" s="56">
        <f>Prezentace!A42</f>
        <v>38</v>
      </c>
      <c r="B41" s="53" t="str">
        <f>Prezentace!B42</f>
        <v>P</v>
      </c>
      <c r="C41" s="14" t="str">
        <f>Prezentace!C42</f>
        <v>Vystyd 75</v>
      </c>
      <c r="D41" s="8" t="str">
        <f>Prezentace!D42</f>
        <v>Václav</v>
      </c>
      <c r="E41" s="73">
        <v>90</v>
      </c>
      <c r="F41" s="74">
        <v>10</v>
      </c>
      <c r="G41" s="91">
        <v>10</v>
      </c>
      <c r="H41" s="74">
        <v>10</v>
      </c>
      <c r="I41" s="75">
        <v>9</v>
      </c>
      <c r="J41" s="96">
        <v>9</v>
      </c>
      <c r="K41" s="91">
        <v>9</v>
      </c>
      <c r="L41" s="74">
        <v>10</v>
      </c>
      <c r="M41" s="75">
        <v>9</v>
      </c>
      <c r="N41" s="96"/>
      <c r="O41" s="91"/>
      <c r="P41" s="74"/>
      <c r="Q41" s="75"/>
      <c r="R41" s="96"/>
      <c r="S41" s="91"/>
      <c r="T41" s="74"/>
      <c r="U41" s="75"/>
      <c r="V41" s="96"/>
      <c r="W41" s="76"/>
      <c r="X41" s="76"/>
      <c r="Y41" s="76"/>
      <c r="Z41" s="76"/>
      <c r="AA41" s="76"/>
      <c r="AB41" s="76"/>
      <c r="AC41" s="76"/>
      <c r="AD41" s="75"/>
      <c r="AE41" s="77"/>
      <c r="AF41" s="32">
        <v>19.87</v>
      </c>
      <c r="AG41" s="18">
        <f t="shared" si="0"/>
        <v>146.13</v>
      </c>
    </row>
    <row r="42" spans="1:33" ht="15.75">
      <c r="A42" s="56">
        <f>Prezentace!A43</f>
        <v>39</v>
      </c>
      <c r="B42" s="53" t="str">
        <f>Prezentace!B43</f>
        <v>P</v>
      </c>
      <c r="C42" s="14" t="str">
        <f>Prezentace!C43</f>
        <v>Kališová</v>
      </c>
      <c r="D42" s="8" t="str">
        <f>Prezentace!D43</f>
        <v>Monika</v>
      </c>
      <c r="E42" s="73">
        <v>90</v>
      </c>
      <c r="F42" s="74">
        <v>8</v>
      </c>
      <c r="G42" s="91">
        <v>0</v>
      </c>
      <c r="H42" s="74">
        <v>10</v>
      </c>
      <c r="I42" s="75">
        <v>0</v>
      </c>
      <c r="J42" s="96">
        <v>10</v>
      </c>
      <c r="K42" s="91">
        <v>9</v>
      </c>
      <c r="L42" s="74">
        <v>0</v>
      </c>
      <c r="M42" s="75">
        <v>0</v>
      </c>
      <c r="N42" s="96"/>
      <c r="O42" s="91"/>
      <c r="P42" s="74"/>
      <c r="Q42" s="75"/>
      <c r="R42" s="96"/>
      <c r="S42" s="91"/>
      <c r="T42" s="74"/>
      <c r="U42" s="75"/>
      <c r="V42" s="96"/>
      <c r="W42" s="76"/>
      <c r="X42" s="76"/>
      <c r="Y42" s="76"/>
      <c r="Z42" s="76"/>
      <c r="AA42" s="76"/>
      <c r="AB42" s="76"/>
      <c r="AC42" s="76"/>
      <c r="AD42" s="75"/>
      <c r="AE42" s="77"/>
      <c r="AF42" s="32">
        <v>25.92</v>
      </c>
      <c r="AG42" s="18">
        <f t="shared" si="0"/>
        <v>101.08</v>
      </c>
    </row>
    <row r="43" spans="1:33" ht="15.75">
      <c r="A43" s="56">
        <f>Prezentace!A44</f>
        <v>40</v>
      </c>
      <c r="B43" s="53" t="str">
        <f>Prezentace!B44</f>
        <v>P</v>
      </c>
      <c r="C43" s="14">
        <f>Prezentace!C44</f>
        <v>0</v>
      </c>
      <c r="D43" s="8">
        <f>Prezentace!D44</f>
        <v>0</v>
      </c>
      <c r="E43" s="73"/>
      <c r="F43" s="74"/>
      <c r="G43" s="91"/>
      <c r="H43" s="74"/>
      <c r="I43" s="75"/>
      <c r="J43" s="96"/>
      <c r="K43" s="91"/>
      <c r="L43" s="74"/>
      <c r="M43" s="75"/>
      <c r="N43" s="96"/>
      <c r="O43" s="91"/>
      <c r="P43" s="74"/>
      <c r="Q43" s="75"/>
      <c r="R43" s="96"/>
      <c r="S43" s="91"/>
      <c r="T43" s="74"/>
      <c r="U43" s="75"/>
      <c r="V43" s="96"/>
      <c r="W43" s="76"/>
      <c r="X43" s="76"/>
      <c r="Y43" s="76"/>
      <c r="Z43" s="76"/>
      <c r="AA43" s="76"/>
      <c r="AB43" s="76"/>
      <c r="AC43" s="76"/>
      <c r="AD43" s="75"/>
      <c r="AE43" s="77"/>
      <c r="AF43" s="32"/>
      <c r="AG43" s="18" t="str">
        <f t="shared" si="0"/>
        <v>©</v>
      </c>
    </row>
    <row r="44" spans="1:33" ht="15.75">
      <c r="A44" s="56">
        <f>Prezentace!A45</f>
        <v>41</v>
      </c>
      <c r="B44" s="53" t="str">
        <f>Prezentace!B45</f>
        <v>P</v>
      </c>
      <c r="C44" s="14">
        <f>Prezentace!C45</f>
        <v>0</v>
      </c>
      <c r="D44" s="8">
        <f>Prezentace!D45</f>
        <v>0</v>
      </c>
      <c r="E44" s="73"/>
      <c r="F44" s="74"/>
      <c r="G44" s="91"/>
      <c r="H44" s="74"/>
      <c r="I44" s="75"/>
      <c r="J44" s="96"/>
      <c r="K44" s="91"/>
      <c r="L44" s="74"/>
      <c r="M44" s="75"/>
      <c r="N44" s="96"/>
      <c r="O44" s="91"/>
      <c r="P44" s="74"/>
      <c r="Q44" s="75"/>
      <c r="R44" s="96"/>
      <c r="S44" s="91"/>
      <c r="T44" s="74"/>
      <c r="U44" s="75"/>
      <c r="V44" s="96"/>
      <c r="W44" s="76"/>
      <c r="X44" s="76"/>
      <c r="Y44" s="76"/>
      <c r="Z44" s="76"/>
      <c r="AA44" s="76"/>
      <c r="AB44" s="76"/>
      <c r="AC44" s="76"/>
      <c r="AD44" s="75"/>
      <c r="AE44" s="77"/>
      <c r="AF44" s="32"/>
      <c r="AG44" s="18" t="str">
        <f t="shared" si="0"/>
        <v>©</v>
      </c>
    </row>
    <row r="45" spans="1:33" ht="15.75">
      <c r="A45" s="56">
        <f>Prezentace!A46</f>
        <v>42</v>
      </c>
      <c r="B45" s="53" t="str">
        <f>Prezentace!B46</f>
        <v>P</v>
      </c>
      <c r="C45" s="14">
        <f>Prezentace!C46</f>
        <v>0</v>
      </c>
      <c r="D45" s="8">
        <f>Prezentace!D46</f>
        <v>0</v>
      </c>
      <c r="E45" s="73"/>
      <c r="F45" s="74"/>
      <c r="G45" s="91"/>
      <c r="H45" s="74"/>
      <c r="I45" s="75"/>
      <c r="J45" s="96"/>
      <c r="K45" s="91"/>
      <c r="L45" s="74"/>
      <c r="M45" s="75"/>
      <c r="N45" s="96"/>
      <c r="O45" s="91"/>
      <c r="P45" s="74"/>
      <c r="Q45" s="75"/>
      <c r="R45" s="96"/>
      <c r="S45" s="91"/>
      <c r="T45" s="74"/>
      <c r="U45" s="75"/>
      <c r="V45" s="96"/>
      <c r="W45" s="76"/>
      <c r="X45" s="76"/>
      <c r="Y45" s="76"/>
      <c r="Z45" s="76"/>
      <c r="AA45" s="76"/>
      <c r="AB45" s="76"/>
      <c r="AC45" s="76"/>
      <c r="AD45" s="75"/>
      <c r="AE45" s="77"/>
      <c r="AF45" s="32"/>
      <c r="AG45" s="18" t="str">
        <f t="shared" si="0"/>
        <v>©</v>
      </c>
    </row>
    <row r="46" spans="1:33" ht="15.75">
      <c r="A46" s="56">
        <f>Prezentace!A47</f>
        <v>43</v>
      </c>
      <c r="B46" s="53" t="str">
        <f>Prezentace!B47</f>
        <v>P</v>
      </c>
      <c r="C46" s="14">
        <f>Prezentace!C47</f>
        <v>0</v>
      </c>
      <c r="D46" s="8">
        <f>Prezentace!D47</f>
        <v>0</v>
      </c>
      <c r="E46" s="73"/>
      <c r="F46" s="74"/>
      <c r="G46" s="91"/>
      <c r="H46" s="74"/>
      <c r="I46" s="75"/>
      <c r="J46" s="96"/>
      <c r="K46" s="91"/>
      <c r="L46" s="74"/>
      <c r="M46" s="75"/>
      <c r="N46" s="96"/>
      <c r="O46" s="91"/>
      <c r="P46" s="74"/>
      <c r="Q46" s="75"/>
      <c r="R46" s="96"/>
      <c r="S46" s="91"/>
      <c r="T46" s="74"/>
      <c r="U46" s="75"/>
      <c r="V46" s="96"/>
      <c r="W46" s="76"/>
      <c r="X46" s="76"/>
      <c r="Y46" s="76"/>
      <c r="Z46" s="76"/>
      <c r="AA46" s="76"/>
      <c r="AB46" s="76"/>
      <c r="AC46" s="76"/>
      <c r="AD46" s="75"/>
      <c r="AE46" s="77"/>
      <c r="AF46" s="32"/>
      <c r="AG46" s="18" t="str">
        <f t="shared" si="0"/>
        <v>©</v>
      </c>
    </row>
    <row r="47" spans="1:33" ht="15.75">
      <c r="A47" s="56">
        <f>Prezentace!A48</f>
        <v>44</v>
      </c>
      <c r="B47" s="53" t="str">
        <f>Prezentace!B48</f>
        <v>P</v>
      </c>
      <c r="C47" s="14">
        <f>Prezentace!C48</f>
        <v>0</v>
      </c>
      <c r="D47" s="8">
        <f>Prezentace!D48</f>
        <v>0</v>
      </c>
      <c r="E47" s="73"/>
      <c r="F47" s="74"/>
      <c r="G47" s="91"/>
      <c r="H47" s="74"/>
      <c r="I47" s="75"/>
      <c r="J47" s="96"/>
      <c r="K47" s="91"/>
      <c r="L47" s="74"/>
      <c r="M47" s="75"/>
      <c r="N47" s="96"/>
      <c r="O47" s="91"/>
      <c r="P47" s="74"/>
      <c r="Q47" s="75"/>
      <c r="R47" s="96"/>
      <c r="S47" s="91"/>
      <c r="T47" s="74"/>
      <c r="U47" s="75"/>
      <c r="V47" s="96"/>
      <c r="W47" s="76"/>
      <c r="X47" s="76"/>
      <c r="Y47" s="76"/>
      <c r="Z47" s="76"/>
      <c r="AA47" s="76"/>
      <c r="AB47" s="76"/>
      <c r="AC47" s="76"/>
      <c r="AD47" s="75"/>
      <c r="AE47" s="77"/>
      <c r="AF47" s="32"/>
      <c r="AG47" s="18" t="str">
        <f t="shared" si="0"/>
        <v>©</v>
      </c>
    </row>
    <row r="48" spans="1:33" ht="15.75">
      <c r="A48" s="56">
        <f>Prezentace!A49</f>
        <v>45</v>
      </c>
      <c r="B48" s="53" t="str">
        <f>Prezentace!B49</f>
        <v>P</v>
      </c>
      <c r="C48" s="14">
        <f>Prezentace!C49</f>
        <v>0</v>
      </c>
      <c r="D48" s="8">
        <f>Prezentace!D49</f>
        <v>0</v>
      </c>
      <c r="E48" s="73"/>
      <c r="F48" s="74"/>
      <c r="G48" s="91"/>
      <c r="H48" s="74"/>
      <c r="I48" s="75"/>
      <c r="J48" s="96"/>
      <c r="K48" s="91"/>
      <c r="L48" s="74"/>
      <c r="M48" s="75"/>
      <c r="N48" s="96"/>
      <c r="O48" s="91"/>
      <c r="P48" s="74"/>
      <c r="Q48" s="75"/>
      <c r="R48" s="96"/>
      <c r="S48" s="91"/>
      <c r="T48" s="74"/>
      <c r="U48" s="75"/>
      <c r="V48" s="96"/>
      <c r="W48" s="76"/>
      <c r="X48" s="76"/>
      <c r="Y48" s="76"/>
      <c r="Z48" s="76"/>
      <c r="AA48" s="76"/>
      <c r="AB48" s="76"/>
      <c r="AC48" s="76"/>
      <c r="AD48" s="75"/>
      <c r="AE48" s="77"/>
      <c r="AF48" s="32"/>
      <c r="AG48" s="18" t="str">
        <f t="shared" si="0"/>
        <v>©</v>
      </c>
    </row>
    <row r="49" spans="1:33" ht="15.75">
      <c r="A49" s="56">
        <f>Prezentace!A50</f>
        <v>46</v>
      </c>
      <c r="B49" s="53" t="str">
        <f>Prezentace!B50</f>
        <v>P</v>
      </c>
      <c r="C49" s="14">
        <f>Prezentace!C50</f>
        <v>0</v>
      </c>
      <c r="D49" s="8">
        <f>Prezentace!D50</f>
        <v>0</v>
      </c>
      <c r="E49" s="73"/>
      <c r="F49" s="74"/>
      <c r="G49" s="91"/>
      <c r="H49" s="74"/>
      <c r="I49" s="75"/>
      <c r="J49" s="96"/>
      <c r="K49" s="91"/>
      <c r="L49" s="74"/>
      <c r="M49" s="75"/>
      <c r="N49" s="96"/>
      <c r="O49" s="91"/>
      <c r="P49" s="74"/>
      <c r="Q49" s="75"/>
      <c r="R49" s="96"/>
      <c r="S49" s="91"/>
      <c r="T49" s="74"/>
      <c r="U49" s="75"/>
      <c r="V49" s="96"/>
      <c r="W49" s="76"/>
      <c r="X49" s="76"/>
      <c r="Y49" s="76"/>
      <c r="Z49" s="76"/>
      <c r="AA49" s="76"/>
      <c r="AB49" s="76"/>
      <c r="AC49" s="76"/>
      <c r="AD49" s="75"/>
      <c r="AE49" s="77"/>
      <c r="AF49" s="32"/>
      <c r="AG49" s="18" t="str">
        <f t="shared" si="0"/>
        <v>©</v>
      </c>
    </row>
    <row r="50" spans="1:33" ht="15.75">
      <c r="A50" s="56">
        <f>Prezentace!A51</f>
        <v>47</v>
      </c>
      <c r="B50" s="53" t="str">
        <f>Prezentace!B51</f>
        <v>P</v>
      </c>
      <c r="C50" s="14">
        <f>Prezentace!C51</f>
        <v>0</v>
      </c>
      <c r="D50" s="8">
        <f>Prezentace!D51</f>
        <v>0</v>
      </c>
      <c r="E50" s="73"/>
      <c r="F50" s="74"/>
      <c r="G50" s="91"/>
      <c r="H50" s="74"/>
      <c r="I50" s="75"/>
      <c r="J50" s="96"/>
      <c r="K50" s="91"/>
      <c r="L50" s="74"/>
      <c r="M50" s="75"/>
      <c r="N50" s="96"/>
      <c r="O50" s="91"/>
      <c r="P50" s="74"/>
      <c r="Q50" s="75"/>
      <c r="R50" s="96"/>
      <c r="S50" s="91"/>
      <c r="T50" s="74"/>
      <c r="U50" s="75"/>
      <c r="V50" s="96"/>
      <c r="W50" s="76"/>
      <c r="X50" s="76"/>
      <c r="Y50" s="76"/>
      <c r="Z50" s="76"/>
      <c r="AA50" s="76"/>
      <c r="AB50" s="76"/>
      <c r="AC50" s="76"/>
      <c r="AD50" s="75"/>
      <c r="AE50" s="77"/>
      <c r="AF50" s="32"/>
      <c r="AG50" s="18" t="str">
        <f t="shared" si="0"/>
        <v>©</v>
      </c>
    </row>
    <row r="51" spans="1:33" ht="15.75">
      <c r="A51" s="56">
        <f>Prezentace!A52</f>
        <v>48</v>
      </c>
      <c r="B51" s="53" t="str">
        <f>Prezentace!B52</f>
        <v>P</v>
      </c>
      <c r="C51" s="14">
        <f>Prezentace!C52</f>
        <v>0</v>
      </c>
      <c r="D51" s="8">
        <f>Prezentace!D52</f>
        <v>0</v>
      </c>
      <c r="E51" s="73"/>
      <c r="F51" s="74"/>
      <c r="G51" s="91"/>
      <c r="H51" s="74"/>
      <c r="I51" s="75"/>
      <c r="J51" s="96"/>
      <c r="K51" s="91"/>
      <c r="L51" s="74"/>
      <c r="M51" s="75"/>
      <c r="N51" s="96"/>
      <c r="O51" s="91"/>
      <c r="P51" s="74"/>
      <c r="Q51" s="75"/>
      <c r="R51" s="96"/>
      <c r="S51" s="91"/>
      <c r="T51" s="74"/>
      <c r="U51" s="75"/>
      <c r="V51" s="96"/>
      <c r="W51" s="76"/>
      <c r="X51" s="76"/>
      <c r="Y51" s="76"/>
      <c r="Z51" s="76"/>
      <c r="AA51" s="76"/>
      <c r="AB51" s="76"/>
      <c r="AC51" s="76"/>
      <c r="AD51" s="75"/>
      <c r="AE51" s="77"/>
      <c r="AF51" s="32"/>
      <c r="AG51" s="18" t="str">
        <f t="shared" si="0"/>
        <v>©</v>
      </c>
    </row>
    <row r="52" spans="1:33" ht="15.75">
      <c r="A52" s="56">
        <f>Prezentace!A53</f>
        <v>49</v>
      </c>
      <c r="B52" s="53" t="str">
        <f>Prezentace!B53</f>
        <v>P</v>
      </c>
      <c r="C52" s="14">
        <f>Prezentace!C53</f>
        <v>0</v>
      </c>
      <c r="D52" s="8">
        <f>Prezentace!D53</f>
        <v>0</v>
      </c>
      <c r="E52" s="73"/>
      <c r="F52" s="74"/>
      <c r="G52" s="91"/>
      <c r="H52" s="74"/>
      <c r="I52" s="75"/>
      <c r="J52" s="96"/>
      <c r="K52" s="91"/>
      <c r="L52" s="74"/>
      <c r="M52" s="75"/>
      <c r="N52" s="96"/>
      <c r="O52" s="91"/>
      <c r="P52" s="74"/>
      <c r="Q52" s="75"/>
      <c r="R52" s="96"/>
      <c r="S52" s="91"/>
      <c r="T52" s="74"/>
      <c r="U52" s="75"/>
      <c r="V52" s="96"/>
      <c r="W52" s="76"/>
      <c r="X52" s="76"/>
      <c r="Y52" s="76"/>
      <c r="Z52" s="76"/>
      <c r="AA52" s="76"/>
      <c r="AB52" s="76"/>
      <c r="AC52" s="76"/>
      <c r="AD52" s="75"/>
      <c r="AE52" s="77"/>
      <c r="AF52" s="32"/>
      <c r="AG52" s="18" t="str">
        <f t="shared" si="0"/>
        <v>©</v>
      </c>
    </row>
    <row r="53" spans="1:33" ht="15.75">
      <c r="A53" s="56">
        <f>Prezentace!A54</f>
        <v>50</v>
      </c>
      <c r="B53" s="53" t="str">
        <f>Prezentace!B54</f>
        <v>P</v>
      </c>
      <c r="C53" s="14">
        <f>Prezentace!C54</f>
        <v>0</v>
      </c>
      <c r="D53" s="8">
        <f>Prezentace!D54</f>
        <v>0</v>
      </c>
      <c r="E53" s="73"/>
      <c r="F53" s="74"/>
      <c r="G53" s="91"/>
      <c r="H53" s="74"/>
      <c r="I53" s="75"/>
      <c r="J53" s="96"/>
      <c r="K53" s="91"/>
      <c r="L53" s="74"/>
      <c r="M53" s="75"/>
      <c r="N53" s="96"/>
      <c r="O53" s="91"/>
      <c r="P53" s="74"/>
      <c r="Q53" s="75"/>
      <c r="R53" s="96"/>
      <c r="S53" s="91"/>
      <c r="T53" s="74"/>
      <c r="U53" s="75"/>
      <c r="V53" s="96"/>
      <c r="W53" s="76"/>
      <c r="X53" s="76"/>
      <c r="Y53" s="76"/>
      <c r="Z53" s="76"/>
      <c r="AA53" s="76"/>
      <c r="AB53" s="76"/>
      <c r="AC53" s="76"/>
      <c r="AD53" s="75"/>
      <c r="AE53" s="77"/>
      <c r="AF53" s="32"/>
      <c r="AG53" s="18" t="str">
        <f t="shared" si="0"/>
        <v>©</v>
      </c>
    </row>
    <row r="54" spans="1:33" ht="15.75">
      <c r="A54" s="56">
        <f>Prezentace!A55</f>
        <v>51</v>
      </c>
      <c r="B54" s="53" t="str">
        <f>Prezentace!B55</f>
        <v>P</v>
      </c>
      <c r="C54" s="14">
        <f>Prezentace!C55</f>
        <v>0</v>
      </c>
      <c r="D54" s="8">
        <f>Prezentace!D55</f>
        <v>0</v>
      </c>
      <c r="E54" s="73"/>
      <c r="F54" s="74"/>
      <c r="G54" s="91"/>
      <c r="H54" s="74"/>
      <c r="I54" s="75"/>
      <c r="J54" s="96"/>
      <c r="K54" s="91"/>
      <c r="L54" s="74"/>
      <c r="M54" s="75"/>
      <c r="N54" s="96"/>
      <c r="O54" s="91"/>
      <c r="P54" s="74"/>
      <c r="Q54" s="75"/>
      <c r="R54" s="96"/>
      <c r="S54" s="91"/>
      <c r="T54" s="74"/>
      <c r="U54" s="75"/>
      <c r="V54" s="96"/>
      <c r="W54" s="76"/>
      <c r="X54" s="76"/>
      <c r="Y54" s="76"/>
      <c r="Z54" s="76"/>
      <c r="AA54" s="76"/>
      <c r="AB54" s="76"/>
      <c r="AC54" s="76"/>
      <c r="AD54" s="75"/>
      <c r="AE54" s="77"/>
      <c r="AF54" s="32"/>
      <c r="AG54" s="18" t="str">
        <f t="shared" si="0"/>
        <v>©</v>
      </c>
    </row>
    <row r="55" spans="1:33" ht="15.75">
      <c r="A55" s="56">
        <f>Prezentace!A56</f>
        <v>52</v>
      </c>
      <c r="B55" s="53" t="str">
        <f>Prezentace!B56</f>
        <v>P</v>
      </c>
      <c r="C55" s="14">
        <f>Prezentace!C56</f>
        <v>0</v>
      </c>
      <c r="D55" s="8">
        <f>Prezentace!D56</f>
        <v>0</v>
      </c>
      <c r="E55" s="73"/>
      <c r="F55" s="74"/>
      <c r="G55" s="91"/>
      <c r="H55" s="74"/>
      <c r="I55" s="75"/>
      <c r="J55" s="96"/>
      <c r="K55" s="91"/>
      <c r="L55" s="74"/>
      <c r="M55" s="75"/>
      <c r="N55" s="96"/>
      <c r="O55" s="91"/>
      <c r="P55" s="74"/>
      <c r="Q55" s="75"/>
      <c r="R55" s="96"/>
      <c r="S55" s="91"/>
      <c r="T55" s="74"/>
      <c r="U55" s="75"/>
      <c r="V55" s="96"/>
      <c r="W55" s="76"/>
      <c r="X55" s="76"/>
      <c r="Y55" s="76"/>
      <c r="Z55" s="76"/>
      <c r="AA55" s="76"/>
      <c r="AB55" s="76"/>
      <c r="AC55" s="76"/>
      <c r="AD55" s="75"/>
      <c r="AE55" s="77"/>
      <c r="AF55" s="32"/>
      <c r="AG55" s="18" t="str">
        <f t="shared" si="0"/>
        <v>©</v>
      </c>
    </row>
    <row r="56" spans="1:33" ht="15.75">
      <c r="A56" s="56">
        <f>Prezentace!A57</f>
        <v>53</v>
      </c>
      <c r="B56" s="53" t="str">
        <f>Prezentace!B57</f>
        <v>P</v>
      </c>
      <c r="C56" s="14">
        <f>Prezentace!C57</f>
        <v>0</v>
      </c>
      <c r="D56" s="8">
        <f>Prezentace!D57</f>
        <v>0</v>
      </c>
      <c r="E56" s="73"/>
      <c r="F56" s="74"/>
      <c r="G56" s="91"/>
      <c r="H56" s="74"/>
      <c r="I56" s="75"/>
      <c r="J56" s="96"/>
      <c r="K56" s="91"/>
      <c r="L56" s="74"/>
      <c r="M56" s="75"/>
      <c r="N56" s="96"/>
      <c r="O56" s="91"/>
      <c r="P56" s="74"/>
      <c r="Q56" s="75"/>
      <c r="R56" s="96"/>
      <c r="S56" s="91"/>
      <c r="T56" s="74"/>
      <c r="U56" s="75"/>
      <c r="V56" s="96"/>
      <c r="W56" s="76"/>
      <c r="X56" s="76"/>
      <c r="Y56" s="76"/>
      <c r="Z56" s="76"/>
      <c r="AA56" s="76"/>
      <c r="AB56" s="76"/>
      <c r="AC56" s="76"/>
      <c r="AD56" s="75"/>
      <c r="AE56" s="77"/>
      <c r="AF56" s="32"/>
      <c r="AG56" s="18" t="str">
        <f t="shared" si="0"/>
        <v>©</v>
      </c>
    </row>
    <row r="57" spans="1:33" ht="15.75">
      <c r="A57" s="56">
        <f>Prezentace!A58</f>
        <v>54</v>
      </c>
      <c r="B57" s="53" t="str">
        <f>Prezentace!B58</f>
        <v>P</v>
      </c>
      <c r="C57" s="14">
        <f>Prezentace!C58</f>
        <v>0</v>
      </c>
      <c r="D57" s="8">
        <f>Prezentace!D58</f>
        <v>0</v>
      </c>
      <c r="E57" s="73"/>
      <c r="F57" s="74"/>
      <c r="G57" s="91"/>
      <c r="H57" s="74"/>
      <c r="I57" s="75"/>
      <c r="J57" s="96"/>
      <c r="K57" s="91"/>
      <c r="L57" s="74"/>
      <c r="M57" s="75"/>
      <c r="N57" s="96"/>
      <c r="O57" s="91"/>
      <c r="P57" s="74"/>
      <c r="Q57" s="75"/>
      <c r="R57" s="96"/>
      <c r="S57" s="91"/>
      <c r="T57" s="74"/>
      <c r="U57" s="75"/>
      <c r="V57" s="96"/>
      <c r="W57" s="76"/>
      <c r="X57" s="76"/>
      <c r="Y57" s="76"/>
      <c r="Z57" s="76"/>
      <c r="AA57" s="76"/>
      <c r="AB57" s="76"/>
      <c r="AC57" s="76"/>
      <c r="AD57" s="75"/>
      <c r="AE57" s="77"/>
      <c r="AF57" s="32"/>
      <c r="AG57" s="18" t="str">
        <f t="shared" si="0"/>
        <v>©</v>
      </c>
    </row>
    <row r="58" spans="1:33" ht="15.75">
      <c r="A58" s="56">
        <f>Prezentace!A59</f>
        <v>55</v>
      </c>
      <c r="B58" s="53" t="str">
        <f>Prezentace!B59</f>
        <v>P</v>
      </c>
      <c r="C58" s="14">
        <f>Prezentace!C59</f>
        <v>0</v>
      </c>
      <c r="D58" s="8">
        <f>Prezentace!D59</f>
        <v>0</v>
      </c>
      <c r="E58" s="73"/>
      <c r="F58" s="74"/>
      <c r="G58" s="91"/>
      <c r="H58" s="74"/>
      <c r="I58" s="75"/>
      <c r="J58" s="96"/>
      <c r="K58" s="91"/>
      <c r="L58" s="74"/>
      <c r="M58" s="75"/>
      <c r="N58" s="96"/>
      <c r="O58" s="91"/>
      <c r="P58" s="74"/>
      <c r="Q58" s="75"/>
      <c r="R58" s="96"/>
      <c r="S58" s="91"/>
      <c r="T58" s="74"/>
      <c r="U58" s="75"/>
      <c r="V58" s="96"/>
      <c r="W58" s="76"/>
      <c r="X58" s="76"/>
      <c r="Y58" s="76"/>
      <c r="Z58" s="76"/>
      <c r="AA58" s="76"/>
      <c r="AB58" s="76"/>
      <c r="AC58" s="76"/>
      <c r="AD58" s="75"/>
      <c r="AE58" s="77"/>
      <c r="AF58" s="32"/>
      <c r="AG58" s="18" t="str">
        <f t="shared" si="0"/>
        <v>©</v>
      </c>
    </row>
    <row r="59" spans="1:33" ht="15.75">
      <c r="A59" s="56">
        <f>Prezentace!A60</f>
        <v>56</v>
      </c>
      <c r="B59" s="53" t="str">
        <f>Prezentace!B60</f>
        <v>P</v>
      </c>
      <c r="C59" s="14">
        <f>Prezentace!C60</f>
        <v>0</v>
      </c>
      <c r="D59" s="8">
        <f>Prezentace!D60</f>
        <v>0</v>
      </c>
      <c r="E59" s="73"/>
      <c r="F59" s="74"/>
      <c r="G59" s="91"/>
      <c r="H59" s="74"/>
      <c r="I59" s="75"/>
      <c r="J59" s="96"/>
      <c r="K59" s="91"/>
      <c r="L59" s="74"/>
      <c r="M59" s="75"/>
      <c r="N59" s="96"/>
      <c r="O59" s="91"/>
      <c r="P59" s="74"/>
      <c r="Q59" s="75"/>
      <c r="R59" s="96"/>
      <c r="S59" s="91"/>
      <c r="T59" s="74"/>
      <c r="U59" s="75"/>
      <c r="V59" s="96"/>
      <c r="W59" s="76"/>
      <c r="X59" s="76"/>
      <c r="Y59" s="76"/>
      <c r="Z59" s="76"/>
      <c r="AA59" s="76"/>
      <c r="AB59" s="76"/>
      <c r="AC59" s="76"/>
      <c r="AD59" s="75"/>
      <c r="AE59" s="77"/>
      <c r="AF59" s="32"/>
      <c r="AG59" s="18" t="str">
        <f t="shared" si="0"/>
        <v>©</v>
      </c>
    </row>
    <row r="60" spans="1:33" ht="15.75">
      <c r="A60" s="56">
        <f>Prezentace!A61</f>
        <v>57</v>
      </c>
      <c r="B60" s="53" t="str">
        <f>Prezentace!B61</f>
        <v>P</v>
      </c>
      <c r="C60" s="14">
        <f>Prezentace!C61</f>
        <v>0</v>
      </c>
      <c r="D60" s="8">
        <f>Prezentace!D61</f>
        <v>0</v>
      </c>
      <c r="E60" s="73"/>
      <c r="F60" s="74"/>
      <c r="G60" s="91"/>
      <c r="H60" s="74"/>
      <c r="I60" s="75"/>
      <c r="J60" s="96"/>
      <c r="K60" s="91"/>
      <c r="L60" s="74"/>
      <c r="M60" s="75"/>
      <c r="N60" s="96"/>
      <c r="O60" s="91"/>
      <c r="P60" s="74"/>
      <c r="Q60" s="75"/>
      <c r="R60" s="96"/>
      <c r="S60" s="91"/>
      <c r="T60" s="74"/>
      <c r="U60" s="75"/>
      <c r="V60" s="96"/>
      <c r="W60" s="76"/>
      <c r="X60" s="76"/>
      <c r="Y60" s="76"/>
      <c r="Z60" s="76"/>
      <c r="AA60" s="76"/>
      <c r="AB60" s="76"/>
      <c r="AC60" s="76"/>
      <c r="AD60" s="75"/>
      <c r="AE60" s="77"/>
      <c r="AF60" s="32"/>
      <c r="AG60" s="18" t="str">
        <f t="shared" si="0"/>
        <v>©</v>
      </c>
    </row>
    <row r="61" spans="1:33" ht="15.75">
      <c r="A61" s="56">
        <f>Prezentace!A62</f>
        <v>58</v>
      </c>
      <c r="B61" s="53" t="str">
        <f>Prezentace!B62</f>
        <v>P</v>
      </c>
      <c r="C61" s="14">
        <f>Prezentace!C62</f>
        <v>0</v>
      </c>
      <c r="D61" s="8">
        <f>Prezentace!D62</f>
        <v>0</v>
      </c>
      <c r="E61" s="73"/>
      <c r="F61" s="74"/>
      <c r="G61" s="91"/>
      <c r="H61" s="74"/>
      <c r="I61" s="75"/>
      <c r="J61" s="96"/>
      <c r="K61" s="91"/>
      <c r="L61" s="74"/>
      <c r="M61" s="75"/>
      <c r="N61" s="96"/>
      <c r="O61" s="91"/>
      <c r="P61" s="74"/>
      <c r="Q61" s="75"/>
      <c r="R61" s="96"/>
      <c r="S61" s="91"/>
      <c r="T61" s="74"/>
      <c r="U61" s="75"/>
      <c r="V61" s="96"/>
      <c r="W61" s="76"/>
      <c r="X61" s="76"/>
      <c r="Y61" s="76"/>
      <c r="Z61" s="76"/>
      <c r="AA61" s="76"/>
      <c r="AB61" s="76"/>
      <c r="AC61" s="76"/>
      <c r="AD61" s="75"/>
      <c r="AE61" s="77"/>
      <c r="AF61" s="32"/>
      <c r="AG61" s="18" t="str">
        <f>IF(C61=0,"©",IF(COUNTA(E61:AD61)=0,"nebyl",IF((SUM(E61:AE61)-AF61)&lt;0,"minus",(SUM(E61:AE61)-AF61))))</f>
        <v>©</v>
      </c>
    </row>
    <row r="62" spans="1:33" ht="15.75">
      <c r="A62" s="56">
        <f>Prezentace!A63</f>
        <v>59</v>
      </c>
      <c r="B62" s="53" t="str">
        <f>Prezentace!B63</f>
        <v>P</v>
      </c>
      <c r="C62" s="14">
        <f>Prezentace!C63</f>
        <v>0</v>
      </c>
      <c r="D62" s="8">
        <f>Prezentace!D63</f>
        <v>0</v>
      </c>
      <c r="E62" s="73"/>
      <c r="F62" s="74"/>
      <c r="G62" s="91"/>
      <c r="H62" s="74"/>
      <c r="I62" s="75"/>
      <c r="J62" s="96"/>
      <c r="K62" s="91"/>
      <c r="L62" s="74"/>
      <c r="M62" s="75"/>
      <c r="N62" s="96"/>
      <c r="O62" s="91"/>
      <c r="P62" s="74"/>
      <c r="Q62" s="75"/>
      <c r="R62" s="96"/>
      <c r="S62" s="91"/>
      <c r="T62" s="74"/>
      <c r="U62" s="75"/>
      <c r="V62" s="96"/>
      <c r="W62" s="76"/>
      <c r="X62" s="76"/>
      <c r="Y62" s="76"/>
      <c r="Z62" s="76"/>
      <c r="AA62" s="76"/>
      <c r="AB62" s="76"/>
      <c r="AC62" s="76"/>
      <c r="AD62" s="75"/>
      <c r="AE62" s="77"/>
      <c r="AF62" s="32"/>
      <c r="AG62" s="18" t="str">
        <f t="shared" si="0"/>
        <v>©</v>
      </c>
    </row>
    <row r="63" spans="1:33" ht="15.75">
      <c r="A63" s="56">
        <f>Prezentace!A64</f>
        <v>60</v>
      </c>
      <c r="B63" s="53" t="str">
        <f>Prezentace!B64</f>
        <v>P</v>
      </c>
      <c r="C63" s="14">
        <f>Prezentace!C64</f>
        <v>0</v>
      </c>
      <c r="D63" s="8">
        <f>Prezentace!D64</f>
        <v>0</v>
      </c>
      <c r="E63" s="73"/>
      <c r="F63" s="74"/>
      <c r="G63" s="91"/>
      <c r="H63" s="74"/>
      <c r="I63" s="75"/>
      <c r="J63" s="96"/>
      <c r="K63" s="91"/>
      <c r="L63" s="74"/>
      <c r="M63" s="75"/>
      <c r="N63" s="96"/>
      <c r="O63" s="91"/>
      <c r="P63" s="74"/>
      <c r="Q63" s="75"/>
      <c r="R63" s="96"/>
      <c r="S63" s="91"/>
      <c r="T63" s="74"/>
      <c r="U63" s="75"/>
      <c r="V63" s="96"/>
      <c r="W63" s="76"/>
      <c r="X63" s="76"/>
      <c r="Y63" s="76"/>
      <c r="Z63" s="76"/>
      <c r="AA63" s="76"/>
      <c r="AB63" s="76"/>
      <c r="AC63" s="76"/>
      <c r="AD63" s="75"/>
      <c r="AE63" s="77"/>
      <c r="AF63" s="32"/>
      <c r="AG63" s="18" t="str">
        <f t="shared" si="0"/>
        <v>©</v>
      </c>
    </row>
    <row r="64" spans="1:33" ht="15.75">
      <c r="A64" s="56">
        <f>Prezentace!A65</f>
        <v>61</v>
      </c>
      <c r="B64" s="53" t="str">
        <f>Prezentace!B65</f>
        <v>P</v>
      </c>
      <c r="C64" s="14">
        <f>Prezentace!C65</f>
        <v>0</v>
      </c>
      <c r="D64" s="8">
        <f>Prezentace!D65</f>
        <v>0</v>
      </c>
      <c r="E64" s="73"/>
      <c r="F64" s="74"/>
      <c r="G64" s="91"/>
      <c r="H64" s="74"/>
      <c r="I64" s="75"/>
      <c r="J64" s="96"/>
      <c r="K64" s="91"/>
      <c r="L64" s="74"/>
      <c r="M64" s="75"/>
      <c r="N64" s="96"/>
      <c r="O64" s="91"/>
      <c r="P64" s="74"/>
      <c r="Q64" s="75"/>
      <c r="R64" s="96"/>
      <c r="S64" s="91"/>
      <c r="T64" s="74"/>
      <c r="U64" s="75"/>
      <c r="V64" s="96"/>
      <c r="W64" s="76"/>
      <c r="X64" s="76"/>
      <c r="Y64" s="76"/>
      <c r="Z64" s="76"/>
      <c r="AA64" s="76"/>
      <c r="AB64" s="76"/>
      <c r="AC64" s="76"/>
      <c r="AD64" s="75"/>
      <c r="AE64" s="77"/>
      <c r="AF64" s="32"/>
      <c r="AG64" s="18" t="str">
        <f t="shared" si="0"/>
        <v>©</v>
      </c>
    </row>
    <row r="65" spans="1:33" ht="15.75">
      <c r="A65" s="56">
        <f>Prezentace!A66</f>
        <v>62</v>
      </c>
      <c r="B65" s="53" t="str">
        <f>Prezentace!B66</f>
        <v>P</v>
      </c>
      <c r="C65" s="14">
        <f>Prezentace!C66</f>
        <v>0</v>
      </c>
      <c r="D65" s="8">
        <f>Prezentace!D66</f>
        <v>0</v>
      </c>
      <c r="E65" s="73"/>
      <c r="F65" s="74"/>
      <c r="G65" s="91"/>
      <c r="H65" s="74"/>
      <c r="I65" s="75"/>
      <c r="J65" s="96"/>
      <c r="K65" s="91"/>
      <c r="L65" s="74"/>
      <c r="M65" s="75"/>
      <c r="N65" s="96"/>
      <c r="O65" s="91"/>
      <c r="P65" s="74"/>
      <c r="Q65" s="75"/>
      <c r="R65" s="96"/>
      <c r="S65" s="91"/>
      <c r="T65" s="74"/>
      <c r="U65" s="75"/>
      <c r="V65" s="96"/>
      <c r="W65" s="76"/>
      <c r="X65" s="76"/>
      <c r="Y65" s="76"/>
      <c r="Z65" s="76"/>
      <c r="AA65" s="76"/>
      <c r="AB65" s="76"/>
      <c r="AC65" s="76"/>
      <c r="AD65" s="75"/>
      <c r="AE65" s="77"/>
      <c r="AF65" s="32"/>
      <c r="AG65" s="18" t="str">
        <f t="shared" si="0"/>
        <v>©</v>
      </c>
    </row>
    <row r="66" spans="1:33" ht="15.75">
      <c r="A66" s="56">
        <f>Prezentace!A67</f>
        <v>63</v>
      </c>
      <c r="B66" s="53" t="str">
        <f>Prezentace!B67</f>
        <v>P</v>
      </c>
      <c r="C66" s="14">
        <f>Prezentace!C67</f>
        <v>0</v>
      </c>
      <c r="D66" s="8">
        <f>Prezentace!D67</f>
        <v>0</v>
      </c>
      <c r="E66" s="73"/>
      <c r="F66" s="74"/>
      <c r="G66" s="91"/>
      <c r="H66" s="74"/>
      <c r="I66" s="75"/>
      <c r="J66" s="96"/>
      <c r="K66" s="91"/>
      <c r="L66" s="74"/>
      <c r="M66" s="75"/>
      <c r="N66" s="96"/>
      <c r="O66" s="91"/>
      <c r="P66" s="74"/>
      <c r="Q66" s="75"/>
      <c r="R66" s="96"/>
      <c r="S66" s="91"/>
      <c r="T66" s="74"/>
      <c r="U66" s="75"/>
      <c r="V66" s="96"/>
      <c r="W66" s="76"/>
      <c r="X66" s="76"/>
      <c r="Y66" s="76"/>
      <c r="Z66" s="76"/>
      <c r="AA66" s="76"/>
      <c r="AB66" s="76"/>
      <c r="AC66" s="76"/>
      <c r="AD66" s="75"/>
      <c r="AE66" s="77"/>
      <c r="AF66" s="32"/>
      <c r="AG66" s="18" t="str">
        <f t="shared" si="0"/>
        <v>©</v>
      </c>
    </row>
    <row r="67" spans="1:33" ht="15.75">
      <c r="A67" s="56">
        <f>Prezentace!A68</f>
        <v>64</v>
      </c>
      <c r="B67" s="53" t="str">
        <f>Prezentace!B68</f>
        <v>P</v>
      </c>
      <c r="C67" s="14">
        <f>Prezentace!C68</f>
        <v>0</v>
      </c>
      <c r="D67" s="8">
        <f>Prezentace!D68</f>
        <v>0</v>
      </c>
      <c r="E67" s="73"/>
      <c r="F67" s="74"/>
      <c r="G67" s="91"/>
      <c r="H67" s="74"/>
      <c r="I67" s="75"/>
      <c r="J67" s="96"/>
      <c r="K67" s="91"/>
      <c r="L67" s="74"/>
      <c r="M67" s="75"/>
      <c r="N67" s="96"/>
      <c r="O67" s="91"/>
      <c r="P67" s="74"/>
      <c r="Q67" s="75"/>
      <c r="R67" s="96"/>
      <c r="S67" s="91"/>
      <c r="T67" s="74"/>
      <c r="U67" s="75"/>
      <c r="V67" s="96"/>
      <c r="W67" s="76"/>
      <c r="X67" s="76"/>
      <c r="Y67" s="76"/>
      <c r="Z67" s="76"/>
      <c r="AA67" s="76"/>
      <c r="AB67" s="76"/>
      <c r="AC67" s="76"/>
      <c r="AD67" s="75"/>
      <c r="AE67" s="77"/>
      <c r="AF67" s="32"/>
      <c r="AG67" s="18" t="str">
        <f t="shared" si="0"/>
        <v>©</v>
      </c>
    </row>
    <row r="68" spans="1:33" ht="15.75">
      <c r="A68" s="56">
        <f>Prezentace!A69</f>
        <v>65</v>
      </c>
      <c r="B68" s="53" t="str">
        <f>Prezentace!B69</f>
        <v>P</v>
      </c>
      <c r="C68" s="14">
        <f>Prezentace!C69</f>
        <v>0</v>
      </c>
      <c r="D68" s="8">
        <f>Prezentace!D69</f>
        <v>0</v>
      </c>
      <c r="E68" s="73"/>
      <c r="F68" s="74"/>
      <c r="G68" s="91"/>
      <c r="H68" s="74"/>
      <c r="I68" s="75"/>
      <c r="J68" s="96"/>
      <c r="K68" s="91"/>
      <c r="L68" s="74"/>
      <c r="M68" s="75"/>
      <c r="N68" s="96"/>
      <c r="O68" s="91"/>
      <c r="P68" s="74"/>
      <c r="Q68" s="75"/>
      <c r="R68" s="96"/>
      <c r="S68" s="91"/>
      <c r="T68" s="74"/>
      <c r="U68" s="75"/>
      <c r="V68" s="96"/>
      <c r="W68" s="76"/>
      <c r="X68" s="76"/>
      <c r="Y68" s="76"/>
      <c r="Z68" s="76"/>
      <c r="AA68" s="76"/>
      <c r="AB68" s="76"/>
      <c r="AC68" s="76"/>
      <c r="AD68" s="75"/>
      <c r="AE68" s="77"/>
      <c r="AF68" s="32"/>
      <c r="AG68" s="18" t="str">
        <f t="shared" si="0"/>
        <v>©</v>
      </c>
    </row>
    <row r="69" spans="1:33" ht="15.75">
      <c r="A69" s="56">
        <f>Prezentace!A70</f>
        <v>66</v>
      </c>
      <c r="B69" s="53" t="str">
        <f>Prezentace!B70</f>
        <v>P</v>
      </c>
      <c r="C69" s="14">
        <f>Prezentace!C70</f>
        <v>0</v>
      </c>
      <c r="D69" s="8">
        <f>Prezentace!D70</f>
        <v>0</v>
      </c>
      <c r="E69" s="73"/>
      <c r="F69" s="74"/>
      <c r="G69" s="91"/>
      <c r="H69" s="74"/>
      <c r="I69" s="75"/>
      <c r="J69" s="96"/>
      <c r="K69" s="91"/>
      <c r="L69" s="74"/>
      <c r="M69" s="75"/>
      <c r="N69" s="96"/>
      <c r="O69" s="91"/>
      <c r="P69" s="74"/>
      <c r="Q69" s="75"/>
      <c r="R69" s="96"/>
      <c r="S69" s="91"/>
      <c r="T69" s="74"/>
      <c r="U69" s="75"/>
      <c r="V69" s="96"/>
      <c r="W69" s="76"/>
      <c r="X69" s="76"/>
      <c r="Y69" s="76"/>
      <c r="Z69" s="76"/>
      <c r="AA69" s="76"/>
      <c r="AB69" s="76"/>
      <c r="AC69" s="76"/>
      <c r="AD69" s="75"/>
      <c r="AE69" s="77"/>
      <c r="AF69" s="32"/>
      <c r="AG69" s="18" t="str">
        <f aca="true" t="shared" si="1" ref="AG69:AG83">IF(C69=0,"©",IF(COUNTA(E69:AD69)=0,"nebyl",IF((SUM(E69:AE69)-AF69)&lt;0,"minus",(SUM(E69:AE69)-AF69))))</f>
        <v>©</v>
      </c>
    </row>
    <row r="70" spans="1:33" ht="15.75">
      <c r="A70" s="56">
        <f>Prezentace!A71</f>
        <v>67</v>
      </c>
      <c r="B70" s="53" t="str">
        <f>Prezentace!B71</f>
        <v>P</v>
      </c>
      <c r="C70" s="14">
        <f>Prezentace!C71</f>
        <v>0</v>
      </c>
      <c r="D70" s="8">
        <f>Prezentace!D71</f>
        <v>0</v>
      </c>
      <c r="E70" s="73"/>
      <c r="F70" s="74"/>
      <c r="G70" s="91"/>
      <c r="H70" s="74"/>
      <c r="I70" s="75"/>
      <c r="J70" s="96"/>
      <c r="K70" s="91"/>
      <c r="L70" s="74"/>
      <c r="M70" s="75"/>
      <c r="N70" s="96"/>
      <c r="O70" s="91"/>
      <c r="P70" s="74"/>
      <c r="Q70" s="75"/>
      <c r="R70" s="96"/>
      <c r="S70" s="91"/>
      <c r="T70" s="74"/>
      <c r="U70" s="75"/>
      <c r="V70" s="96"/>
      <c r="W70" s="76"/>
      <c r="X70" s="76"/>
      <c r="Y70" s="76"/>
      <c r="Z70" s="76"/>
      <c r="AA70" s="76"/>
      <c r="AB70" s="76"/>
      <c r="AC70" s="76"/>
      <c r="AD70" s="75"/>
      <c r="AE70" s="77"/>
      <c r="AF70" s="32"/>
      <c r="AG70" s="18" t="str">
        <f t="shared" si="1"/>
        <v>©</v>
      </c>
    </row>
    <row r="71" spans="1:33" ht="15.75">
      <c r="A71" s="56">
        <f>Prezentace!A72</f>
        <v>68</v>
      </c>
      <c r="B71" s="53" t="str">
        <f>Prezentace!B72</f>
        <v>P</v>
      </c>
      <c r="C71" s="14">
        <f>Prezentace!C72</f>
        <v>0</v>
      </c>
      <c r="D71" s="8">
        <f>Prezentace!D72</f>
        <v>0</v>
      </c>
      <c r="E71" s="73"/>
      <c r="F71" s="74"/>
      <c r="G71" s="91"/>
      <c r="H71" s="74"/>
      <c r="I71" s="75"/>
      <c r="J71" s="96"/>
      <c r="K71" s="91"/>
      <c r="L71" s="74"/>
      <c r="M71" s="75"/>
      <c r="N71" s="96"/>
      <c r="O71" s="91"/>
      <c r="P71" s="74"/>
      <c r="Q71" s="75"/>
      <c r="R71" s="96"/>
      <c r="S71" s="91"/>
      <c r="T71" s="74"/>
      <c r="U71" s="75"/>
      <c r="V71" s="96"/>
      <c r="W71" s="76"/>
      <c r="X71" s="76"/>
      <c r="Y71" s="76"/>
      <c r="Z71" s="76"/>
      <c r="AA71" s="76"/>
      <c r="AB71" s="76"/>
      <c r="AC71" s="76"/>
      <c r="AD71" s="75"/>
      <c r="AE71" s="77"/>
      <c r="AF71" s="32"/>
      <c r="AG71" s="18" t="str">
        <f t="shared" si="1"/>
        <v>©</v>
      </c>
    </row>
    <row r="72" spans="1:33" ht="15.75">
      <c r="A72" s="56">
        <f>Prezentace!A73</f>
        <v>69</v>
      </c>
      <c r="B72" s="53" t="str">
        <f>Prezentace!B73</f>
        <v>P</v>
      </c>
      <c r="C72" s="14">
        <f>Prezentace!C73</f>
        <v>0</v>
      </c>
      <c r="D72" s="8">
        <f>Prezentace!D73</f>
        <v>0</v>
      </c>
      <c r="E72" s="73"/>
      <c r="F72" s="74"/>
      <c r="G72" s="91"/>
      <c r="H72" s="74"/>
      <c r="I72" s="75"/>
      <c r="J72" s="96"/>
      <c r="K72" s="91"/>
      <c r="L72" s="74"/>
      <c r="M72" s="75"/>
      <c r="N72" s="96"/>
      <c r="O72" s="91"/>
      <c r="P72" s="74"/>
      <c r="Q72" s="75"/>
      <c r="R72" s="96"/>
      <c r="S72" s="91"/>
      <c r="T72" s="74"/>
      <c r="U72" s="75"/>
      <c r="V72" s="96"/>
      <c r="W72" s="76"/>
      <c r="X72" s="76"/>
      <c r="Y72" s="76"/>
      <c r="Z72" s="76"/>
      <c r="AA72" s="76"/>
      <c r="AB72" s="76"/>
      <c r="AC72" s="76"/>
      <c r="AD72" s="75"/>
      <c r="AE72" s="77"/>
      <c r="AF72" s="32"/>
      <c r="AG72" s="18" t="str">
        <f t="shared" si="1"/>
        <v>©</v>
      </c>
    </row>
    <row r="73" spans="1:33" ht="15.75">
      <c r="A73" s="56">
        <f>Prezentace!A74</f>
        <v>70</v>
      </c>
      <c r="B73" s="53" t="str">
        <f>Prezentace!B74</f>
        <v>P</v>
      </c>
      <c r="C73" s="14">
        <f>Prezentace!C74</f>
        <v>0</v>
      </c>
      <c r="D73" s="8">
        <f>Prezentace!D74</f>
        <v>0</v>
      </c>
      <c r="E73" s="73"/>
      <c r="F73" s="74"/>
      <c r="G73" s="91"/>
      <c r="H73" s="74"/>
      <c r="I73" s="75"/>
      <c r="J73" s="96"/>
      <c r="K73" s="91"/>
      <c r="L73" s="74"/>
      <c r="M73" s="75"/>
      <c r="N73" s="96"/>
      <c r="O73" s="91"/>
      <c r="P73" s="74"/>
      <c r="Q73" s="75"/>
      <c r="R73" s="96"/>
      <c r="S73" s="91"/>
      <c r="T73" s="74"/>
      <c r="U73" s="75"/>
      <c r="V73" s="96"/>
      <c r="W73" s="76"/>
      <c r="X73" s="76"/>
      <c r="Y73" s="76"/>
      <c r="Z73" s="76"/>
      <c r="AA73" s="76"/>
      <c r="AB73" s="76"/>
      <c r="AC73" s="76"/>
      <c r="AD73" s="75"/>
      <c r="AE73" s="77"/>
      <c r="AF73" s="32"/>
      <c r="AG73" s="18" t="str">
        <f t="shared" si="1"/>
        <v>©</v>
      </c>
    </row>
    <row r="74" spans="1:33" ht="15.75">
      <c r="A74" s="56">
        <f>Prezentace!A75</f>
        <v>71</v>
      </c>
      <c r="B74" s="53" t="str">
        <f>Prezentace!B75</f>
        <v>P</v>
      </c>
      <c r="C74" s="14">
        <f>Prezentace!C75</f>
        <v>0</v>
      </c>
      <c r="D74" s="8">
        <f>Prezentace!D75</f>
        <v>0</v>
      </c>
      <c r="E74" s="73"/>
      <c r="F74" s="74"/>
      <c r="G74" s="91"/>
      <c r="H74" s="74"/>
      <c r="I74" s="75"/>
      <c r="J74" s="96"/>
      <c r="K74" s="91"/>
      <c r="L74" s="74"/>
      <c r="M74" s="75"/>
      <c r="N74" s="96"/>
      <c r="O74" s="91"/>
      <c r="P74" s="74"/>
      <c r="Q74" s="75"/>
      <c r="R74" s="96"/>
      <c r="S74" s="91"/>
      <c r="T74" s="74"/>
      <c r="U74" s="75"/>
      <c r="V74" s="96"/>
      <c r="W74" s="76"/>
      <c r="X74" s="76"/>
      <c r="Y74" s="76"/>
      <c r="Z74" s="76"/>
      <c r="AA74" s="76"/>
      <c r="AB74" s="76"/>
      <c r="AC74" s="76"/>
      <c r="AD74" s="75"/>
      <c r="AE74" s="77"/>
      <c r="AF74" s="32"/>
      <c r="AG74" s="18" t="str">
        <f t="shared" si="1"/>
        <v>©</v>
      </c>
    </row>
    <row r="75" spans="1:33" ht="15.75">
      <c r="A75" s="56">
        <f>Prezentace!A76</f>
        <v>72</v>
      </c>
      <c r="B75" s="53" t="str">
        <f>Prezentace!B76</f>
        <v>P</v>
      </c>
      <c r="C75" s="14">
        <f>Prezentace!C76</f>
        <v>0</v>
      </c>
      <c r="D75" s="8">
        <f>Prezentace!D76</f>
        <v>0</v>
      </c>
      <c r="E75" s="73"/>
      <c r="F75" s="74"/>
      <c r="G75" s="91"/>
      <c r="H75" s="74"/>
      <c r="I75" s="75"/>
      <c r="J75" s="96"/>
      <c r="K75" s="91"/>
      <c r="L75" s="74"/>
      <c r="M75" s="75"/>
      <c r="N75" s="96"/>
      <c r="O75" s="91"/>
      <c r="P75" s="74"/>
      <c r="Q75" s="75"/>
      <c r="R75" s="96"/>
      <c r="S75" s="91"/>
      <c r="T75" s="74"/>
      <c r="U75" s="75"/>
      <c r="V75" s="96"/>
      <c r="W75" s="76"/>
      <c r="X75" s="76"/>
      <c r="Y75" s="76"/>
      <c r="Z75" s="76"/>
      <c r="AA75" s="76"/>
      <c r="AB75" s="76"/>
      <c r="AC75" s="76"/>
      <c r="AD75" s="75"/>
      <c r="AE75" s="77"/>
      <c r="AF75" s="32"/>
      <c r="AG75" s="18" t="str">
        <f t="shared" si="1"/>
        <v>©</v>
      </c>
    </row>
    <row r="76" spans="1:33" ht="15.75">
      <c r="A76" s="56">
        <f>Prezentace!A77</f>
        <v>73</v>
      </c>
      <c r="B76" s="53" t="str">
        <f>Prezentace!B77</f>
        <v>P</v>
      </c>
      <c r="C76" s="14">
        <f>Prezentace!C77</f>
        <v>0</v>
      </c>
      <c r="D76" s="8">
        <f>Prezentace!D77</f>
        <v>0</v>
      </c>
      <c r="E76" s="73"/>
      <c r="F76" s="74"/>
      <c r="G76" s="91"/>
      <c r="H76" s="74"/>
      <c r="I76" s="75"/>
      <c r="J76" s="96"/>
      <c r="K76" s="91"/>
      <c r="L76" s="74"/>
      <c r="M76" s="75"/>
      <c r="N76" s="96"/>
      <c r="O76" s="91"/>
      <c r="P76" s="74"/>
      <c r="Q76" s="75"/>
      <c r="R76" s="96"/>
      <c r="S76" s="91"/>
      <c r="T76" s="74"/>
      <c r="U76" s="75"/>
      <c r="V76" s="96"/>
      <c r="W76" s="76"/>
      <c r="X76" s="76"/>
      <c r="Y76" s="76"/>
      <c r="Z76" s="76"/>
      <c r="AA76" s="76"/>
      <c r="AB76" s="76"/>
      <c r="AC76" s="76"/>
      <c r="AD76" s="75"/>
      <c r="AE76" s="77"/>
      <c r="AF76" s="32"/>
      <c r="AG76" s="18" t="str">
        <f t="shared" si="1"/>
        <v>©</v>
      </c>
    </row>
    <row r="77" spans="1:33" ht="15.75">
      <c r="A77" s="56">
        <f>Prezentace!A78</f>
        <v>74</v>
      </c>
      <c r="B77" s="53" t="str">
        <f>Prezentace!B78</f>
        <v>P</v>
      </c>
      <c r="C77" s="14">
        <f>Prezentace!C78</f>
        <v>0</v>
      </c>
      <c r="D77" s="8">
        <f>Prezentace!D78</f>
        <v>0</v>
      </c>
      <c r="E77" s="73"/>
      <c r="F77" s="74"/>
      <c r="G77" s="91"/>
      <c r="H77" s="74"/>
      <c r="I77" s="75"/>
      <c r="J77" s="96"/>
      <c r="K77" s="91"/>
      <c r="L77" s="74"/>
      <c r="M77" s="75"/>
      <c r="N77" s="96"/>
      <c r="O77" s="91"/>
      <c r="P77" s="74"/>
      <c r="Q77" s="75"/>
      <c r="R77" s="96"/>
      <c r="S77" s="91"/>
      <c r="T77" s="74"/>
      <c r="U77" s="75"/>
      <c r="V77" s="96"/>
      <c r="W77" s="76"/>
      <c r="X77" s="76"/>
      <c r="Y77" s="76"/>
      <c r="Z77" s="76"/>
      <c r="AA77" s="76"/>
      <c r="AB77" s="76"/>
      <c r="AC77" s="76"/>
      <c r="AD77" s="75"/>
      <c r="AE77" s="77"/>
      <c r="AF77" s="32"/>
      <c r="AG77" s="18" t="str">
        <f t="shared" si="1"/>
        <v>©</v>
      </c>
    </row>
    <row r="78" spans="1:33" ht="15.75">
      <c r="A78" s="56">
        <f>Prezentace!A79</f>
        <v>75</v>
      </c>
      <c r="B78" s="53" t="str">
        <f>Prezentace!B79</f>
        <v>P</v>
      </c>
      <c r="C78" s="14">
        <f>Prezentace!C79</f>
        <v>0</v>
      </c>
      <c r="D78" s="8">
        <f>Prezentace!D79</f>
        <v>0</v>
      </c>
      <c r="E78" s="73"/>
      <c r="F78" s="74"/>
      <c r="G78" s="91"/>
      <c r="H78" s="74"/>
      <c r="I78" s="75"/>
      <c r="J78" s="96"/>
      <c r="K78" s="91"/>
      <c r="L78" s="74"/>
      <c r="M78" s="75"/>
      <c r="N78" s="96"/>
      <c r="O78" s="91"/>
      <c r="P78" s="74"/>
      <c r="Q78" s="75"/>
      <c r="R78" s="96"/>
      <c r="S78" s="91"/>
      <c r="T78" s="74"/>
      <c r="U78" s="75"/>
      <c r="V78" s="96"/>
      <c r="W78" s="76"/>
      <c r="X78" s="76"/>
      <c r="Y78" s="76"/>
      <c r="Z78" s="76"/>
      <c r="AA78" s="76"/>
      <c r="AB78" s="76"/>
      <c r="AC78" s="76"/>
      <c r="AD78" s="75"/>
      <c r="AE78" s="77"/>
      <c r="AF78" s="32"/>
      <c r="AG78" s="18" t="str">
        <f t="shared" si="1"/>
        <v>©</v>
      </c>
    </row>
    <row r="79" spans="1:33" ht="15.75">
      <c r="A79" s="56">
        <f>Prezentace!A80</f>
        <v>76</v>
      </c>
      <c r="B79" s="53" t="str">
        <f>Prezentace!B80</f>
        <v>P</v>
      </c>
      <c r="C79" s="14">
        <f>Prezentace!C80</f>
        <v>0</v>
      </c>
      <c r="D79" s="8">
        <f>Prezentace!D80</f>
        <v>0</v>
      </c>
      <c r="E79" s="73"/>
      <c r="F79" s="74"/>
      <c r="G79" s="91"/>
      <c r="H79" s="74"/>
      <c r="I79" s="75"/>
      <c r="J79" s="96"/>
      <c r="K79" s="91"/>
      <c r="L79" s="74"/>
      <c r="M79" s="75"/>
      <c r="N79" s="96"/>
      <c r="O79" s="91"/>
      <c r="P79" s="74"/>
      <c r="Q79" s="75"/>
      <c r="R79" s="96"/>
      <c r="S79" s="91"/>
      <c r="T79" s="74"/>
      <c r="U79" s="75"/>
      <c r="V79" s="96"/>
      <c r="W79" s="76"/>
      <c r="X79" s="76"/>
      <c r="Y79" s="76"/>
      <c r="Z79" s="76"/>
      <c r="AA79" s="76"/>
      <c r="AB79" s="76"/>
      <c r="AC79" s="76"/>
      <c r="AD79" s="75"/>
      <c r="AE79" s="77"/>
      <c r="AF79" s="32"/>
      <c r="AG79" s="18" t="str">
        <f t="shared" si="1"/>
        <v>©</v>
      </c>
    </row>
    <row r="80" spans="1:33" ht="15.75">
      <c r="A80" s="56">
        <f>Prezentace!A81</f>
        <v>77</v>
      </c>
      <c r="B80" s="53" t="str">
        <f>Prezentace!B81</f>
        <v>P</v>
      </c>
      <c r="C80" s="14">
        <f>Prezentace!C81</f>
        <v>0</v>
      </c>
      <c r="D80" s="8">
        <f>Prezentace!D81</f>
        <v>0</v>
      </c>
      <c r="E80" s="73"/>
      <c r="F80" s="74"/>
      <c r="G80" s="91"/>
      <c r="H80" s="74"/>
      <c r="I80" s="75"/>
      <c r="J80" s="96"/>
      <c r="K80" s="91"/>
      <c r="L80" s="74"/>
      <c r="M80" s="75"/>
      <c r="N80" s="96"/>
      <c r="O80" s="91"/>
      <c r="P80" s="74"/>
      <c r="Q80" s="75"/>
      <c r="R80" s="96"/>
      <c r="S80" s="91"/>
      <c r="T80" s="74"/>
      <c r="U80" s="75"/>
      <c r="V80" s="96"/>
      <c r="W80" s="76"/>
      <c r="X80" s="76"/>
      <c r="Y80" s="76"/>
      <c r="Z80" s="76"/>
      <c r="AA80" s="76"/>
      <c r="AB80" s="76"/>
      <c r="AC80" s="76"/>
      <c r="AD80" s="75"/>
      <c r="AE80" s="77"/>
      <c r="AF80" s="32"/>
      <c r="AG80" s="18" t="str">
        <f t="shared" si="1"/>
        <v>©</v>
      </c>
    </row>
    <row r="81" spans="1:33" ht="15.75">
      <c r="A81" s="56">
        <f>Prezentace!A82</f>
        <v>78</v>
      </c>
      <c r="B81" s="53" t="str">
        <f>Prezentace!B82</f>
        <v>P</v>
      </c>
      <c r="C81" s="14">
        <f>Prezentace!C82</f>
        <v>0</v>
      </c>
      <c r="D81" s="8">
        <f>Prezentace!D82</f>
        <v>0</v>
      </c>
      <c r="E81" s="73"/>
      <c r="F81" s="74"/>
      <c r="G81" s="91"/>
      <c r="H81" s="74"/>
      <c r="I81" s="75"/>
      <c r="J81" s="96"/>
      <c r="K81" s="91"/>
      <c r="L81" s="74"/>
      <c r="M81" s="75"/>
      <c r="N81" s="96"/>
      <c r="O81" s="91"/>
      <c r="P81" s="74"/>
      <c r="Q81" s="75"/>
      <c r="R81" s="96"/>
      <c r="S81" s="91"/>
      <c r="T81" s="74"/>
      <c r="U81" s="75"/>
      <c r="V81" s="96"/>
      <c r="W81" s="76"/>
      <c r="X81" s="76"/>
      <c r="Y81" s="76"/>
      <c r="Z81" s="76"/>
      <c r="AA81" s="76"/>
      <c r="AB81" s="76"/>
      <c r="AC81" s="76"/>
      <c r="AD81" s="75"/>
      <c r="AE81" s="77"/>
      <c r="AF81" s="32"/>
      <c r="AG81" s="18" t="str">
        <f t="shared" si="1"/>
        <v>©</v>
      </c>
    </row>
    <row r="82" spans="1:33" ht="15.75">
      <c r="A82" s="56">
        <f>Prezentace!A83</f>
        <v>79</v>
      </c>
      <c r="B82" s="53" t="str">
        <f>Prezentace!B83</f>
        <v>P</v>
      </c>
      <c r="C82" s="14">
        <f>Prezentace!C83</f>
        <v>0</v>
      </c>
      <c r="D82" s="8">
        <f>Prezentace!D83</f>
        <v>0</v>
      </c>
      <c r="E82" s="73"/>
      <c r="F82" s="74"/>
      <c r="G82" s="91"/>
      <c r="H82" s="74"/>
      <c r="I82" s="75"/>
      <c r="J82" s="96"/>
      <c r="K82" s="91"/>
      <c r="L82" s="74"/>
      <c r="M82" s="75"/>
      <c r="N82" s="96"/>
      <c r="O82" s="91"/>
      <c r="P82" s="74"/>
      <c r="Q82" s="75"/>
      <c r="R82" s="96"/>
      <c r="S82" s="91"/>
      <c r="T82" s="74"/>
      <c r="U82" s="75"/>
      <c r="V82" s="96"/>
      <c r="W82" s="76"/>
      <c r="X82" s="76"/>
      <c r="Y82" s="76"/>
      <c r="Z82" s="76"/>
      <c r="AA82" s="76"/>
      <c r="AB82" s="76"/>
      <c r="AC82" s="76"/>
      <c r="AD82" s="75"/>
      <c r="AE82" s="77"/>
      <c r="AF82" s="32"/>
      <c r="AG82" s="18" t="str">
        <f t="shared" si="1"/>
        <v>©</v>
      </c>
    </row>
    <row r="83" spans="1:33" ht="16.5" thickBot="1">
      <c r="A83" s="57">
        <f>Prezentace!A84</f>
        <v>80</v>
      </c>
      <c r="B83" s="54" t="str">
        <f>Prezentace!B84</f>
        <v>P</v>
      </c>
      <c r="C83" s="15">
        <f>Prezentace!C84</f>
        <v>0</v>
      </c>
      <c r="D83" s="9">
        <f>Prezentace!D84</f>
        <v>0</v>
      </c>
      <c r="E83" s="79"/>
      <c r="F83" s="80"/>
      <c r="G83" s="93"/>
      <c r="H83" s="80"/>
      <c r="I83" s="81"/>
      <c r="J83" s="98"/>
      <c r="K83" s="93"/>
      <c r="L83" s="80"/>
      <c r="M83" s="81"/>
      <c r="N83" s="98"/>
      <c r="O83" s="93"/>
      <c r="P83" s="80"/>
      <c r="Q83" s="81"/>
      <c r="R83" s="98"/>
      <c r="S83" s="93"/>
      <c r="T83" s="80"/>
      <c r="U83" s="81"/>
      <c r="V83" s="98"/>
      <c r="W83" s="82"/>
      <c r="X83" s="82"/>
      <c r="Y83" s="82"/>
      <c r="Z83" s="82"/>
      <c r="AA83" s="82"/>
      <c r="AB83" s="82"/>
      <c r="AC83" s="82"/>
      <c r="AD83" s="81"/>
      <c r="AE83" s="83"/>
      <c r="AF83" s="33"/>
      <c r="AG83" s="19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2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T3" sqref="T1:AE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6" customWidth="1"/>
    <col min="3" max="3" width="17.375" style="1" customWidth="1"/>
    <col min="4" max="4" width="13.625" style="1" customWidth="1"/>
    <col min="5" max="5" width="6.875" style="1" customWidth="1"/>
    <col min="6" max="19" width="3.75390625" style="1" customWidth="1"/>
    <col min="20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48" t="s">
        <v>244</v>
      </c>
      <c r="D1" s="148"/>
      <c r="E1" s="148"/>
      <c r="F1" s="148"/>
      <c r="G1" s="148"/>
    </row>
    <row r="2" spans="3:33" ht="13.5" thickBot="1">
      <c r="C2" s="1" t="s">
        <v>266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20">
        <v>2</v>
      </c>
      <c r="H3" s="4">
        <v>3</v>
      </c>
      <c r="I3" s="99">
        <v>4</v>
      </c>
      <c r="J3" s="94">
        <v>5</v>
      </c>
      <c r="K3" s="20">
        <v>6</v>
      </c>
      <c r="L3" s="4">
        <v>7</v>
      </c>
      <c r="M3" s="99">
        <v>8</v>
      </c>
      <c r="N3" s="94">
        <v>9</v>
      </c>
      <c r="O3" s="5">
        <v>10</v>
      </c>
      <c r="P3" s="5">
        <v>11</v>
      </c>
      <c r="Q3" s="5">
        <v>12</v>
      </c>
      <c r="R3" s="5">
        <v>13</v>
      </c>
      <c r="S3" s="20">
        <v>14</v>
      </c>
      <c r="T3" s="4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99">
        <v>25</v>
      </c>
      <c r="AE3" s="100" t="s">
        <v>242</v>
      </c>
      <c r="AF3" s="34" t="s">
        <v>25</v>
      </c>
      <c r="AG3" s="6" t="s">
        <v>20</v>
      </c>
    </row>
    <row r="4" spans="1:33" ht="15.75">
      <c r="A4" s="55">
        <f>Prezentace!A5</f>
        <v>1</v>
      </c>
      <c r="B4" s="52" t="str">
        <f>Prezentace!B5</f>
        <v>P</v>
      </c>
      <c r="C4" s="13" t="str">
        <f>Prezentace!C5</f>
        <v>Bahenský</v>
      </c>
      <c r="D4" s="7" t="str">
        <f>Prezentace!D5</f>
        <v>Michael</v>
      </c>
      <c r="E4" s="68">
        <v>80</v>
      </c>
      <c r="F4" s="69">
        <v>9</v>
      </c>
      <c r="G4" s="90">
        <v>8</v>
      </c>
      <c r="H4" s="69">
        <v>9</v>
      </c>
      <c r="I4" s="70">
        <v>9</v>
      </c>
      <c r="J4" s="95">
        <v>8</v>
      </c>
      <c r="K4" s="90">
        <v>7</v>
      </c>
      <c r="L4" s="69">
        <v>9</v>
      </c>
      <c r="M4" s="70">
        <v>8</v>
      </c>
      <c r="N4" s="95">
        <v>10</v>
      </c>
      <c r="O4" s="71">
        <v>0</v>
      </c>
      <c r="P4" s="71">
        <v>10</v>
      </c>
      <c r="Q4" s="71">
        <v>5</v>
      </c>
      <c r="R4" s="71">
        <v>10</v>
      </c>
      <c r="S4" s="90">
        <v>0</v>
      </c>
      <c r="T4" s="69"/>
      <c r="U4" s="71"/>
      <c r="V4" s="71"/>
      <c r="W4" s="71"/>
      <c r="X4" s="71"/>
      <c r="Y4" s="71"/>
      <c r="Z4" s="71"/>
      <c r="AA4" s="71"/>
      <c r="AB4" s="71"/>
      <c r="AC4" s="71"/>
      <c r="AD4" s="70"/>
      <c r="AE4" s="72"/>
      <c r="AF4" s="31">
        <v>23.11</v>
      </c>
      <c r="AG4" s="17">
        <f>IF(C4=0,"©",IF(COUNTA(E4:AD4)=0,"nebyl",IF((SUM(E4:AE4)-AF4)&lt;0,"minus",(SUM(E4:AE4)-AF4))))</f>
        <v>158.89</v>
      </c>
    </row>
    <row r="5" spans="1:33" ht="15.75">
      <c r="A5" s="56">
        <f>Prezentace!A6</f>
        <v>2</v>
      </c>
      <c r="B5" s="53" t="str">
        <f>Prezentace!B6</f>
        <v>P</v>
      </c>
      <c r="C5" s="14" t="str">
        <f>Prezentace!C6</f>
        <v>Bárta</v>
      </c>
      <c r="D5" s="8" t="str">
        <f>Prezentace!D6</f>
        <v>Ondřej</v>
      </c>
      <c r="E5" s="73">
        <v>80</v>
      </c>
      <c r="F5" s="74">
        <v>10</v>
      </c>
      <c r="G5" s="91">
        <v>9</v>
      </c>
      <c r="H5" s="74">
        <v>10</v>
      </c>
      <c r="I5" s="75">
        <v>9</v>
      </c>
      <c r="J5" s="96">
        <v>10</v>
      </c>
      <c r="K5" s="91">
        <v>0</v>
      </c>
      <c r="L5" s="74">
        <v>10</v>
      </c>
      <c r="M5" s="75">
        <v>8</v>
      </c>
      <c r="N5" s="96">
        <v>10</v>
      </c>
      <c r="O5" s="76">
        <v>5</v>
      </c>
      <c r="P5" s="76">
        <v>10</v>
      </c>
      <c r="Q5" s="76">
        <v>0</v>
      </c>
      <c r="R5" s="76">
        <v>10</v>
      </c>
      <c r="S5" s="91">
        <v>10</v>
      </c>
      <c r="T5" s="74"/>
      <c r="U5" s="76"/>
      <c r="V5" s="76"/>
      <c r="W5" s="76"/>
      <c r="X5" s="76"/>
      <c r="Y5" s="76"/>
      <c r="Z5" s="76"/>
      <c r="AA5" s="76"/>
      <c r="AB5" s="76"/>
      <c r="AC5" s="76"/>
      <c r="AD5" s="75"/>
      <c r="AE5" s="77"/>
      <c r="AF5" s="32">
        <v>27.52</v>
      </c>
      <c r="AG5" s="18">
        <f aca="true" t="shared" si="0" ref="AG5:AG68">IF(C5=0,"©",IF(COUNTA(E5:AD5)=0,"nebyl",IF((SUM(E5:AE5)-AF5)&lt;0,"minus",(SUM(E5:AE5)-AF5))))</f>
        <v>163.48</v>
      </c>
    </row>
    <row r="6" spans="1:33" ht="15.75">
      <c r="A6" s="56">
        <f>Prezentace!A7</f>
        <v>3</v>
      </c>
      <c r="B6" s="53" t="str">
        <f>Prezentace!B7</f>
        <v>R</v>
      </c>
      <c r="C6" s="14" t="str">
        <f>Prezentace!C7</f>
        <v>Bárta</v>
      </c>
      <c r="D6" s="8" t="str">
        <f>Prezentace!D7</f>
        <v>Ondřej</v>
      </c>
      <c r="E6" s="73">
        <v>80</v>
      </c>
      <c r="F6" s="74">
        <v>9</v>
      </c>
      <c r="G6" s="91">
        <v>8</v>
      </c>
      <c r="H6" s="74">
        <v>9</v>
      </c>
      <c r="I6" s="75">
        <v>8</v>
      </c>
      <c r="J6" s="96">
        <v>10</v>
      </c>
      <c r="K6" s="91">
        <v>10</v>
      </c>
      <c r="L6" s="74">
        <v>9</v>
      </c>
      <c r="M6" s="75">
        <v>8</v>
      </c>
      <c r="N6" s="96">
        <v>10</v>
      </c>
      <c r="O6" s="76">
        <v>10</v>
      </c>
      <c r="P6" s="76">
        <v>10</v>
      </c>
      <c r="Q6" s="76">
        <v>5</v>
      </c>
      <c r="R6" s="76">
        <v>5</v>
      </c>
      <c r="S6" s="91">
        <v>10</v>
      </c>
      <c r="T6" s="74"/>
      <c r="U6" s="76"/>
      <c r="V6" s="76"/>
      <c r="W6" s="76"/>
      <c r="X6" s="76"/>
      <c r="Y6" s="76"/>
      <c r="Z6" s="76"/>
      <c r="AA6" s="76"/>
      <c r="AB6" s="76"/>
      <c r="AC6" s="76"/>
      <c r="AD6" s="75"/>
      <c r="AE6" s="77"/>
      <c r="AF6" s="32">
        <v>34.4</v>
      </c>
      <c r="AG6" s="18">
        <f t="shared" si="0"/>
        <v>166.6</v>
      </c>
    </row>
    <row r="7" spans="1:33" ht="15.75">
      <c r="A7" s="56">
        <f>Prezentace!A8</f>
        <v>4</v>
      </c>
      <c r="B7" s="53" t="str">
        <f>Prezentace!B8</f>
        <v>P</v>
      </c>
      <c r="C7" s="14" t="str">
        <f>Prezentace!C8</f>
        <v>Bečvář</v>
      </c>
      <c r="D7" s="8" t="str">
        <f>Prezentace!D8</f>
        <v>Josef</v>
      </c>
      <c r="E7" s="73">
        <v>80</v>
      </c>
      <c r="F7" s="74">
        <v>10</v>
      </c>
      <c r="G7" s="91">
        <v>10</v>
      </c>
      <c r="H7" s="74">
        <v>10</v>
      </c>
      <c r="I7" s="75">
        <v>9</v>
      </c>
      <c r="J7" s="96">
        <v>10</v>
      </c>
      <c r="K7" s="91">
        <v>10</v>
      </c>
      <c r="L7" s="74">
        <v>9</v>
      </c>
      <c r="M7" s="75">
        <v>9</v>
      </c>
      <c r="N7" s="96">
        <v>10</v>
      </c>
      <c r="O7" s="76">
        <v>10</v>
      </c>
      <c r="P7" s="76">
        <v>10</v>
      </c>
      <c r="Q7" s="76">
        <v>10</v>
      </c>
      <c r="R7" s="76">
        <v>10</v>
      </c>
      <c r="S7" s="91">
        <v>10</v>
      </c>
      <c r="T7" s="74"/>
      <c r="U7" s="76"/>
      <c r="V7" s="76"/>
      <c r="W7" s="76"/>
      <c r="X7" s="76"/>
      <c r="Y7" s="76"/>
      <c r="Z7" s="76"/>
      <c r="AA7" s="76"/>
      <c r="AB7" s="76"/>
      <c r="AC7" s="76"/>
      <c r="AD7" s="75"/>
      <c r="AE7" s="77"/>
      <c r="AF7" s="32">
        <v>30.94</v>
      </c>
      <c r="AG7" s="18">
        <f t="shared" si="0"/>
        <v>186.06</v>
      </c>
    </row>
    <row r="8" spans="1:33" ht="15.75">
      <c r="A8" s="56">
        <f>Prezentace!A9</f>
        <v>5</v>
      </c>
      <c r="B8" s="53" t="str">
        <f>Prezentace!B9</f>
        <v>P</v>
      </c>
      <c r="C8" s="14" t="str">
        <f>Prezentace!C9</f>
        <v>Bouda</v>
      </c>
      <c r="D8" s="8" t="str">
        <f>Prezentace!D9</f>
        <v>Lukáš</v>
      </c>
      <c r="E8" s="73">
        <v>80</v>
      </c>
      <c r="F8" s="74">
        <v>10</v>
      </c>
      <c r="G8" s="91">
        <v>10</v>
      </c>
      <c r="H8" s="74">
        <v>10</v>
      </c>
      <c r="I8" s="75">
        <v>10</v>
      </c>
      <c r="J8" s="96">
        <v>10</v>
      </c>
      <c r="K8" s="91">
        <v>9</v>
      </c>
      <c r="L8" s="74">
        <v>10</v>
      </c>
      <c r="M8" s="75">
        <v>9</v>
      </c>
      <c r="N8" s="96">
        <v>10</v>
      </c>
      <c r="O8" s="76">
        <v>10</v>
      </c>
      <c r="P8" s="76">
        <v>10</v>
      </c>
      <c r="Q8" s="76">
        <v>10</v>
      </c>
      <c r="R8" s="76">
        <v>10</v>
      </c>
      <c r="S8" s="91">
        <v>5</v>
      </c>
      <c r="T8" s="74"/>
      <c r="U8" s="76"/>
      <c r="V8" s="76"/>
      <c r="W8" s="76"/>
      <c r="X8" s="76"/>
      <c r="Y8" s="76"/>
      <c r="Z8" s="76"/>
      <c r="AA8" s="76"/>
      <c r="AB8" s="76"/>
      <c r="AC8" s="76"/>
      <c r="AD8" s="75"/>
      <c r="AE8" s="77"/>
      <c r="AF8" s="32">
        <v>29.28</v>
      </c>
      <c r="AG8" s="18">
        <f t="shared" si="0"/>
        <v>183.72</v>
      </c>
    </row>
    <row r="9" spans="1:33" ht="15.75">
      <c r="A9" s="56">
        <f>Prezentace!A10</f>
        <v>6</v>
      </c>
      <c r="B9" s="53" t="str">
        <f>Prezentace!B10</f>
        <v>P</v>
      </c>
      <c r="C9" s="14" t="str">
        <f>Prezentace!C10</f>
        <v>Brejžek</v>
      </c>
      <c r="D9" s="8" t="str">
        <f>Prezentace!D10</f>
        <v>Vojtěch</v>
      </c>
      <c r="E9" s="73">
        <v>80</v>
      </c>
      <c r="F9" s="74">
        <v>10</v>
      </c>
      <c r="G9" s="91">
        <v>9</v>
      </c>
      <c r="H9" s="74">
        <v>10</v>
      </c>
      <c r="I9" s="75">
        <v>10</v>
      </c>
      <c r="J9" s="96">
        <v>10</v>
      </c>
      <c r="K9" s="91">
        <v>9</v>
      </c>
      <c r="L9" s="74">
        <v>10</v>
      </c>
      <c r="M9" s="75">
        <v>9</v>
      </c>
      <c r="N9" s="96">
        <v>10</v>
      </c>
      <c r="O9" s="76">
        <v>10</v>
      </c>
      <c r="P9" s="76">
        <v>10</v>
      </c>
      <c r="Q9" s="76">
        <v>10</v>
      </c>
      <c r="R9" s="76">
        <v>10</v>
      </c>
      <c r="S9" s="91">
        <v>10</v>
      </c>
      <c r="T9" s="74"/>
      <c r="U9" s="76"/>
      <c r="V9" s="76"/>
      <c r="W9" s="76"/>
      <c r="X9" s="76"/>
      <c r="Y9" s="76"/>
      <c r="Z9" s="76"/>
      <c r="AA9" s="76"/>
      <c r="AB9" s="76"/>
      <c r="AC9" s="76"/>
      <c r="AD9" s="75"/>
      <c r="AE9" s="77"/>
      <c r="AF9" s="32">
        <v>37.7</v>
      </c>
      <c r="AG9" s="18">
        <f t="shared" si="0"/>
        <v>179.3</v>
      </c>
    </row>
    <row r="10" spans="1:33" ht="15.75">
      <c r="A10" s="56">
        <f>Prezentace!A11</f>
        <v>7</v>
      </c>
      <c r="B10" s="53" t="str">
        <f>Prezentace!B11</f>
        <v>P</v>
      </c>
      <c r="C10" s="14" t="str">
        <f>Prezentace!C11</f>
        <v>Čekal</v>
      </c>
      <c r="D10" s="8" t="str">
        <f>Prezentace!D11</f>
        <v>Josef</v>
      </c>
      <c r="E10" s="73">
        <v>80</v>
      </c>
      <c r="F10" s="74">
        <v>10</v>
      </c>
      <c r="G10" s="91">
        <v>8</v>
      </c>
      <c r="H10" s="74">
        <v>10</v>
      </c>
      <c r="I10" s="75">
        <v>9</v>
      </c>
      <c r="J10" s="96">
        <v>10</v>
      </c>
      <c r="K10" s="91">
        <v>8</v>
      </c>
      <c r="L10" s="74">
        <v>10</v>
      </c>
      <c r="M10" s="75">
        <v>9</v>
      </c>
      <c r="N10" s="96">
        <v>5</v>
      </c>
      <c r="O10" s="76">
        <v>10</v>
      </c>
      <c r="P10" s="76">
        <v>10</v>
      </c>
      <c r="Q10" s="76">
        <v>10</v>
      </c>
      <c r="R10" s="76">
        <v>10</v>
      </c>
      <c r="S10" s="91">
        <v>10</v>
      </c>
      <c r="T10" s="74"/>
      <c r="U10" s="76"/>
      <c r="V10" s="76"/>
      <c r="W10" s="76"/>
      <c r="X10" s="76"/>
      <c r="Y10" s="76"/>
      <c r="Z10" s="76"/>
      <c r="AA10" s="76"/>
      <c r="AB10" s="76"/>
      <c r="AC10" s="76"/>
      <c r="AD10" s="75"/>
      <c r="AE10" s="77"/>
      <c r="AF10" s="32">
        <v>36.99</v>
      </c>
      <c r="AG10" s="18">
        <f t="shared" si="0"/>
        <v>172.01</v>
      </c>
    </row>
    <row r="11" spans="1:33" ht="15.75">
      <c r="A11" s="56">
        <f>Prezentace!A12</f>
        <v>8</v>
      </c>
      <c r="B11" s="53" t="str">
        <f>Prezentace!B12</f>
        <v>P</v>
      </c>
      <c r="C11" s="14" t="str">
        <f>Prezentace!C12</f>
        <v>Červenka</v>
      </c>
      <c r="D11" s="8" t="str">
        <f>Prezentace!D12</f>
        <v>Pavel</v>
      </c>
      <c r="E11" s="73">
        <v>0</v>
      </c>
      <c r="F11" s="74">
        <v>0</v>
      </c>
      <c r="G11" s="91">
        <v>0</v>
      </c>
      <c r="H11" s="74">
        <v>0</v>
      </c>
      <c r="I11" s="75">
        <v>0</v>
      </c>
      <c r="J11" s="96">
        <v>0</v>
      </c>
      <c r="K11" s="91">
        <v>0</v>
      </c>
      <c r="L11" s="74">
        <v>0</v>
      </c>
      <c r="M11" s="75">
        <v>0</v>
      </c>
      <c r="N11" s="96">
        <v>5</v>
      </c>
      <c r="O11" s="76">
        <v>0</v>
      </c>
      <c r="P11" s="76">
        <v>0</v>
      </c>
      <c r="Q11" s="76">
        <v>0</v>
      </c>
      <c r="R11" s="76">
        <v>0</v>
      </c>
      <c r="S11" s="91">
        <v>0</v>
      </c>
      <c r="T11" s="74"/>
      <c r="U11" s="76"/>
      <c r="V11" s="76"/>
      <c r="W11" s="76"/>
      <c r="X11" s="76"/>
      <c r="Y11" s="76"/>
      <c r="Z11" s="76"/>
      <c r="AA11" s="76"/>
      <c r="AB11" s="76"/>
      <c r="AC11" s="76"/>
      <c r="AD11" s="75"/>
      <c r="AE11" s="77"/>
      <c r="AF11" s="32">
        <v>2.59</v>
      </c>
      <c r="AG11" s="18">
        <f t="shared" si="0"/>
        <v>2.41</v>
      </c>
    </row>
    <row r="12" spans="1:33" ht="15.75">
      <c r="A12" s="56">
        <f>Prezentace!A13</f>
        <v>9</v>
      </c>
      <c r="B12" s="53" t="str">
        <f>Prezentace!B13</f>
        <v>R</v>
      </c>
      <c r="C12" s="14" t="str">
        <f>Prezentace!C13</f>
        <v>Červenka</v>
      </c>
      <c r="D12" s="8" t="str">
        <f>Prezentace!D13</f>
        <v>Pavel</v>
      </c>
      <c r="E12" s="73">
        <v>80</v>
      </c>
      <c r="F12" s="74">
        <v>10</v>
      </c>
      <c r="G12" s="91">
        <v>10</v>
      </c>
      <c r="H12" s="74">
        <v>10</v>
      </c>
      <c r="I12" s="75">
        <v>10</v>
      </c>
      <c r="J12" s="96">
        <v>10</v>
      </c>
      <c r="K12" s="91">
        <v>9</v>
      </c>
      <c r="L12" s="74">
        <v>10</v>
      </c>
      <c r="M12" s="75">
        <v>7</v>
      </c>
      <c r="N12" s="96">
        <v>5</v>
      </c>
      <c r="O12" s="76">
        <v>10</v>
      </c>
      <c r="P12" s="76">
        <v>10</v>
      </c>
      <c r="Q12" s="76">
        <v>10</v>
      </c>
      <c r="R12" s="76">
        <v>10</v>
      </c>
      <c r="S12" s="91">
        <v>5</v>
      </c>
      <c r="T12" s="74"/>
      <c r="U12" s="76"/>
      <c r="V12" s="76"/>
      <c r="W12" s="76"/>
      <c r="X12" s="76"/>
      <c r="Y12" s="76"/>
      <c r="Z12" s="76"/>
      <c r="AA12" s="76"/>
      <c r="AB12" s="76"/>
      <c r="AC12" s="76"/>
      <c r="AD12" s="75"/>
      <c r="AE12" s="77"/>
      <c r="AF12" s="32">
        <v>35</v>
      </c>
      <c r="AG12" s="18">
        <f t="shared" si="0"/>
        <v>171</v>
      </c>
    </row>
    <row r="13" spans="1:33" ht="15.75">
      <c r="A13" s="56">
        <f>Prezentace!A14</f>
        <v>10</v>
      </c>
      <c r="B13" s="53" t="str">
        <f>Prezentace!B14</f>
        <v>P</v>
      </c>
      <c r="C13" s="14" t="str">
        <f>Prezentace!C14</f>
        <v>Čihák</v>
      </c>
      <c r="D13" s="8" t="str">
        <f>Prezentace!D14</f>
        <v>Josef</v>
      </c>
      <c r="E13" s="73">
        <v>80</v>
      </c>
      <c r="F13" s="74">
        <v>10</v>
      </c>
      <c r="G13" s="91">
        <v>10</v>
      </c>
      <c r="H13" s="74">
        <v>10</v>
      </c>
      <c r="I13" s="75">
        <v>9</v>
      </c>
      <c r="J13" s="96">
        <v>10</v>
      </c>
      <c r="K13" s="91">
        <v>10</v>
      </c>
      <c r="L13" s="74">
        <v>10</v>
      </c>
      <c r="M13" s="75">
        <v>8</v>
      </c>
      <c r="N13" s="96">
        <v>5</v>
      </c>
      <c r="O13" s="76">
        <v>10</v>
      </c>
      <c r="P13" s="76">
        <v>0</v>
      </c>
      <c r="Q13" s="76">
        <v>10</v>
      </c>
      <c r="R13" s="76">
        <v>10</v>
      </c>
      <c r="S13" s="91">
        <v>10</v>
      </c>
      <c r="T13" s="74"/>
      <c r="U13" s="76"/>
      <c r="V13" s="76"/>
      <c r="W13" s="76"/>
      <c r="X13" s="76"/>
      <c r="Y13" s="76"/>
      <c r="Z13" s="76"/>
      <c r="AA13" s="76"/>
      <c r="AB13" s="76"/>
      <c r="AC13" s="76"/>
      <c r="AD13" s="75"/>
      <c r="AE13" s="77"/>
      <c r="AF13" s="32">
        <v>28.83</v>
      </c>
      <c r="AG13" s="18">
        <f t="shared" si="0"/>
        <v>173.17000000000002</v>
      </c>
    </row>
    <row r="14" spans="1:33" ht="15.75">
      <c r="A14" s="56">
        <f>Prezentace!A15</f>
        <v>11</v>
      </c>
      <c r="B14" s="53" t="str">
        <f>Prezentace!B15</f>
        <v>R</v>
      </c>
      <c r="C14" s="14" t="str">
        <f>Prezentace!C15</f>
        <v>Čihák</v>
      </c>
      <c r="D14" s="8" t="str">
        <f>Prezentace!D15</f>
        <v>Josef</v>
      </c>
      <c r="E14" s="73">
        <v>80</v>
      </c>
      <c r="F14" s="74">
        <v>10</v>
      </c>
      <c r="G14" s="91">
        <v>10</v>
      </c>
      <c r="H14" s="74">
        <v>10</v>
      </c>
      <c r="I14" s="75">
        <v>10</v>
      </c>
      <c r="J14" s="96">
        <v>10</v>
      </c>
      <c r="K14" s="91">
        <v>9</v>
      </c>
      <c r="L14" s="74">
        <v>10</v>
      </c>
      <c r="M14" s="75">
        <v>9</v>
      </c>
      <c r="N14" s="96">
        <v>5</v>
      </c>
      <c r="O14" s="76">
        <v>10</v>
      </c>
      <c r="P14" s="76">
        <v>5</v>
      </c>
      <c r="Q14" s="76">
        <v>10</v>
      </c>
      <c r="R14" s="76">
        <v>5</v>
      </c>
      <c r="S14" s="91">
        <v>5</v>
      </c>
      <c r="T14" s="74"/>
      <c r="U14" s="76"/>
      <c r="V14" s="76"/>
      <c r="W14" s="76"/>
      <c r="X14" s="76"/>
      <c r="Y14" s="76"/>
      <c r="Z14" s="76"/>
      <c r="AA14" s="76"/>
      <c r="AB14" s="76"/>
      <c r="AC14" s="76"/>
      <c r="AD14" s="75"/>
      <c r="AE14" s="77"/>
      <c r="AF14" s="32">
        <v>46.97</v>
      </c>
      <c r="AG14" s="18">
        <f t="shared" si="0"/>
        <v>151.03</v>
      </c>
    </row>
    <row r="15" spans="1:33" ht="15.75">
      <c r="A15" s="56">
        <f>Prezentace!A16</f>
        <v>12</v>
      </c>
      <c r="B15" s="53" t="str">
        <f>Prezentace!B16</f>
        <v>P</v>
      </c>
      <c r="C15" s="14" t="str">
        <f>Prezentace!C16</f>
        <v>Fiala</v>
      </c>
      <c r="D15" s="8" t="str">
        <f>Prezentace!D16</f>
        <v>Miroslav</v>
      </c>
      <c r="E15" s="73">
        <v>80</v>
      </c>
      <c r="F15" s="10">
        <v>9</v>
      </c>
      <c r="G15" s="92">
        <v>8</v>
      </c>
      <c r="H15" s="10">
        <v>9</v>
      </c>
      <c r="I15" s="12">
        <v>9</v>
      </c>
      <c r="J15" s="97">
        <v>10</v>
      </c>
      <c r="K15" s="92">
        <v>9</v>
      </c>
      <c r="L15" s="10">
        <v>9</v>
      </c>
      <c r="M15" s="12">
        <v>8</v>
      </c>
      <c r="N15" s="97">
        <v>10</v>
      </c>
      <c r="O15" s="11">
        <v>0</v>
      </c>
      <c r="P15" s="11">
        <v>10</v>
      </c>
      <c r="Q15" s="11">
        <v>10</v>
      </c>
      <c r="R15" s="11">
        <v>10</v>
      </c>
      <c r="S15" s="92">
        <v>5</v>
      </c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78"/>
      <c r="AF15" s="32">
        <v>39.02</v>
      </c>
      <c r="AG15" s="18">
        <f t="shared" si="0"/>
        <v>156.98</v>
      </c>
    </row>
    <row r="16" spans="1:33" ht="15.75">
      <c r="A16" s="56">
        <f>Prezentace!A17</f>
        <v>13</v>
      </c>
      <c r="B16" s="53" t="str">
        <f>Prezentace!B17</f>
        <v>P</v>
      </c>
      <c r="C16" s="14" t="str">
        <f>Prezentace!C17</f>
        <v>Florián</v>
      </c>
      <c r="D16" s="8" t="str">
        <f>Prezentace!D17</f>
        <v>Petr</v>
      </c>
      <c r="E16" s="73">
        <v>80</v>
      </c>
      <c r="F16" s="74">
        <v>10</v>
      </c>
      <c r="G16" s="91">
        <v>9</v>
      </c>
      <c r="H16" s="74">
        <v>10</v>
      </c>
      <c r="I16" s="75">
        <v>9</v>
      </c>
      <c r="J16" s="96">
        <v>9</v>
      </c>
      <c r="K16" s="91">
        <v>0</v>
      </c>
      <c r="L16" s="74">
        <v>9</v>
      </c>
      <c r="M16" s="75">
        <v>0</v>
      </c>
      <c r="N16" s="96">
        <v>10</v>
      </c>
      <c r="O16" s="76">
        <v>0</v>
      </c>
      <c r="P16" s="76">
        <v>10</v>
      </c>
      <c r="Q16" s="76">
        <v>10</v>
      </c>
      <c r="R16" s="76">
        <v>10</v>
      </c>
      <c r="S16" s="91">
        <v>5</v>
      </c>
      <c r="T16" s="74"/>
      <c r="U16" s="76"/>
      <c r="V16" s="76"/>
      <c r="W16" s="76"/>
      <c r="X16" s="76"/>
      <c r="Y16" s="76"/>
      <c r="Z16" s="76"/>
      <c r="AA16" s="76"/>
      <c r="AB16" s="76"/>
      <c r="AC16" s="76"/>
      <c r="AD16" s="75"/>
      <c r="AE16" s="77"/>
      <c r="AF16" s="32">
        <v>35.39</v>
      </c>
      <c r="AG16" s="18">
        <f t="shared" si="0"/>
        <v>145.61</v>
      </c>
    </row>
    <row r="17" spans="1:33" ht="15.75">
      <c r="A17" s="56">
        <f>Prezentace!A18</f>
        <v>14</v>
      </c>
      <c r="B17" s="53" t="str">
        <f>Prezentace!B18</f>
        <v>P</v>
      </c>
      <c r="C17" s="14" t="str">
        <f>Prezentace!C18</f>
        <v>Jelínek</v>
      </c>
      <c r="D17" s="8" t="str">
        <f>Prezentace!D18</f>
        <v>Antonín</v>
      </c>
      <c r="E17" s="73">
        <v>80</v>
      </c>
      <c r="F17" s="74">
        <v>9</v>
      </c>
      <c r="G17" s="91">
        <v>9</v>
      </c>
      <c r="H17" s="74">
        <v>10</v>
      </c>
      <c r="I17" s="75">
        <v>9</v>
      </c>
      <c r="J17" s="96">
        <v>10</v>
      </c>
      <c r="K17" s="91">
        <v>9</v>
      </c>
      <c r="L17" s="74">
        <v>10</v>
      </c>
      <c r="M17" s="75">
        <v>9</v>
      </c>
      <c r="N17" s="96">
        <v>10</v>
      </c>
      <c r="O17" s="76">
        <v>10</v>
      </c>
      <c r="P17" s="76">
        <v>10</v>
      </c>
      <c r="Q17" s="76">
        <v>10</v>
      </c>
      <c r="R17" s="76">
        <v>10</v>
      </c>
      <c r="S17" s="91">
        <v>10</v>
      </c>
      <c r="T17" s="74"/>
      <c r="U17" s="76"/>
      <c r="V17" s="76"/>
      <c r="W17" s="76"/>
      <c r="X17" s="76"/>
      <c r="Y17" s="76"/>
      <c r="Z17" s="76"/>
      <c r="AA17" s="76"/>
      <c r="AB17" s="76"/>
      <c r="AC17" s="76"/>
      <c r="AD17" s="75"/>
      <c r="AE17" s="77"/>
      <c r="AF17" s="32">
        <v>26.46</v>
      </c>
      <c r="AG17" s="18">
        <f t="shared" si="0"/>
        <v>188.54</v>
      </c>
    </row>
    <row r="18" spans="1:33" ht="15.75">
      <c r="A18" s="56">
        <f>Prezentace!A19</f>
        <v>15</v>
      </c>
      <c r="B18" s="53" t="str">
        <f>Prezentace!B19</f>
        <v>R</v>
      </c>
      <c r="C18" s="14" t="str">
        <f>Prezentace!C19</f>
        <v>Jelínek</v>
      </c>
      <c r="D18" s="8" t="str">
        <f>Prezentace!D19</f>
        <v>Antonín</v>
      </c>
      <c r="E18" s="73">
        <v>80</v>
      </c>
      <c r="F18" s="74">
        <v>10</v>
      </c>
      <c r="G18" s="91">
        <v>9</v>
      </c>
      <c r="H18" s="74">
        <v>10</v>
      </c>
      <c r="I18" s="75">
        <v>10</v>
      </c>
      <c r="J18" s="96">
        <v>10</v>
      </c>
      <c r="K18" s="91">
        <v>9</v>
      </c>
      <c r="L18" s="74">
        <v>10</v>
      </c>
      <c r="M18" s="75">
        <v>9</v>
      </c>
      <c r="N18" s="96">
        <v>10</v>
      </c>
      <c r="O18" s="76">
        <v>5</v>
      </c>
      <c r="P18" s="76">
        <v>10</v>
      </c>
      <c r="Q18" s="76">
        <v>10</v>
      </c>
      <c r="R18" s="76">
        <v>10</v>
      </c>
      <c r="S18" s="91">
        <v>5</v>
      </c>
      <c r="T18" s="74"/>
      <c r="U18" s="76"/>
      <c r="V18" s="76"/>
      <c r="W18" s="76"/>
      <c r="X18" s="76"/>
      <c r="Y18" s="76"/>
      <c r="Z18" s="76"/>
      <c r="AA18" s="76"/>
      <c r="AB18" s="76"/>
      <c r="AC18" s="76"/>
      <c r="AD18" s="75"/>
      <c r="AE18" s="77"/>
      <c r="AF18" s="32">
        <v>37.75</v>
      </c>
      <c r="AG18" s="18">
        <f t="shared" si="0"/>
        <v>169.25</v>
      </c>
    </row>
    <row r="19" spans="1:33" ht="15.75">
      <c r="A19" s="56">
        <f>Prezentace!A20</f>
        <v>16</v>
      </c>
      <c r="B19" s="53" t="str">
        <f>Prezentace!B20</f>
        <v>P</v>
      </c>
      <c r="C19" s="14" t="str">
        <f>Prezentace!C20</f>
        <v>Jílek</v>
      </c>
      <c r="D19" s="8" t="str">
        <f>Prezentace!D20</f>
        <v>Milan</v>
      </c>
      <c r="E19" s="73">
        <v>80</v>
      </c>
      <c r="F19" s="74">
        <v>10</v>
      </c>
      <c r="G19" s="91">
        <v>9</v>
      </c>
      <c r="H19" s="74">
        <v>10</v>
      </c>
      <c r="I19" s="75">
        <v>9</v>
      </c>
      <c r="J19" s="96">
        <v>10</v>
      </c>
      <c r="K19" s="91">
        <v>9</v>
      </c>
      <c r="L19" s="74">
        <v>10</v>
      </c>
      <c r="M19" s="75">
        <v>10</v>
      </c>
      <c r="N19" s="96">
        <v>5</v>
      </c>
      <c r="O19" s="76">
        <v>10</v>
      </c>
      <c r="P19" s="76">
        <v>10</v>
      </c>
      <c r="Q19" s="76">
        <v>10</v>
      </c>
      <c r="R19" s="76">
        <v>10</v>
      </c>
      <c r="S19" s="91">
        <v>10</v>
      </c>
      <c r="T19" s="74"/>
      <c r="U19" s="76"/>
      <c r="V19" s="76"/>
      <c r="W19" s="76"/>
      <c r="X19" s="76"/>
      <c r="Y19" s="76"/>
      <c r="Z19" s="76"/>
      <c r="AA19" s="76"/>
      <c r="AB19" s="76"/>
      <c r="AC19" s="76"/>
      <c r="AD19" s="75"/>
      <c r="AE19" s="77"/>
      <c r="AF19" s="32">
        <v>53.36</v>
      </c>
      <c r="AG19" s="18">
        <f t="shared" si="0"/>
        <v>158.64</v>
      </c>
    </row>
    <row r="20" spans="1:33" ht="15.75">
      <c r="A20" s="56">
        <f>Prezentace!A21</f>
        <v>17</v>
      </c>
      <c r="B20" s="53" t="str">
        <f>Prezentace!B21</f>
        <v>P</v>
      </c>
      <c r="C20" s="14" t="str">
        <f>Prezentace!C21</f>
        <v>Jungwirth</v>
      </c>
      <c r="D20" s="8" t="str">
        <f>Prezentace!D21</f>
        <v>Jan</v>
      </c>
      <c r="E20" s="73">
        <v>80</v>
      </c>
      <c r="F20" s="74">
        <v>10</v>
      </c>
      <c r="G20" s="91">
        <v>9</v>
      </c>
      <c r="H20" s="74">
        <v>10</v>
      </c>
      <c r="I20" s="75">
        <v>9</v>
      </c>
      <c r="J20" s="96">
        <v>9</v>
      </c>
      <c r="K20" s="91">
        <v>8</v>
      </c>
      <c r="L20" s="74">
        <v>10</v>
      </c>
      <c r="M20" s="75">
        <v>8</v>
      </c>
      <c r="N20" s="96">
        <v>10</v>
      </c>
      <c r="O20" s="76">
        <v>10</v>
      </c>
      <c r="P20" s="76">
        <v>10</v>
      </c>
      <c r="Q20" s="76">
        <v>10</v>
      </c>
      <c r="R20" s="76">
        <v>10</v>
      </c>
      <c r="S20" s="91">
        <v>10</v>
      </c>
      <c r="T20" s="74"/>
      <c r="U20" s="76"/>
      <c r="V20" s="76"/>
      <c r="W20" s="76"/>
      <c r="X20" s="76"/>
      <c r="Y20" s="76"/>
      <c r="Z20" s="76"/>
      <c r="AA20" s="76"/>
      <c r="AB20" s="76"/>
      <c r="AC20" s="76"/>
      <c r="AD20" s="75"/>
      <c r="AE20" s="77"/>
      <c r="AF20" s="32">
        <v>25.91</v>
      </c>
      <c r="AG20" s="18">
        <f t="shared" si="0"/>
        <v>187.09</v>
      </c>
    </row>
    <row r="21" spans="1:33" ht="15.75">
      <c r="A21" s="56">
        <f>Prezentace!A22</f>
        <v>18</v>
      </c>
      <c r="B21" s="53" t="str">
        <f>Prezentace!B22</f>
        <v>P</v>
      </c>
      <c r="C21" s="14" t="str">
        <f>Prezentace!C22</f>
        <v>Kališ</v>
      </c>
      <c r="D21" s="8" t="str">
        <f>Prezentace!D22</f>
        <v>Petr</v>
      </c>
      <c r="E21" s="73">
        <v>80</v>
      </c>
      <c r="F21" s="74">
        <v>10</v>
      </c>
      <c r="G21" s="91">
        <v>9</v>
      </c>
      <c r="H21" s="74">
        <v>10</v>
      </c>
      <c r="I21" s="75">
        <v>9</v>
      </c>
      <c r="J21" s="96">
        <v>10</v>
      </c>
      <c r="K21" s="91">
        <v>9</v>
      </c>
      <c r="L21" s="74">
        <v>10</v>
      </c>
      <c r="M21" s="75">
        <v>9</v>
      </c>
      <c r="N21" s="96">
        <v>10</v>
      </c>
      <c r="O21" s="76">
        <v>10</v>
      </c>
      <c r="P21" s="76">
        <v>10</v>
      </c>
      <c r="Q21" s="76">
        <v>10</v>
      </c>
      <c r="R21" s="76">
        <v>10</v>
      </c>
      <c r="S21" s="91">
        <v>5</v>
      </c>
      <c r="T21" s="74"/>
      <c r="U21" s="76"/>
      <c r="V21" s="76"/>
      <c r="W21" s="76"/>
      <c r="X21" s="76"/>
      <c r="Y21" s="76"/>
      <c r="Z21" s="76"/>
      <c r="AA21" s="76"/>
      <c r="AB21" s="76"/>
      <c r="AC21" s="76"/>
      <c r="AD21" s="75"/>
      <c r="AE21" s="77"/>
      <c r="AF21" s="32">
        <v>22.16</v>
      </c>
      <c r="AG21" s="18">
        <f t="shared" si="0"/>
        <v>188.84</v>
      </c>
    </row>
    <row r="22" spans="1:33" ht="15.75">
      <c r="A22" s="56">
        <f>Prezentace!A23</f>
        <v>19</v>
      </c>
      <c r="B22" s="53" t="str">
        <f>Prezentace!B23</f>
        <v>R</v>
      </c>
      <c r="C22" s="14" t="str">
        <f>Prezentace!C23</f>
        <v>Kališ</v>
      </c>
      <c r="D22" s="8" t="str">
        <f>Prezentace!D23</f>
        <v>Petr</v>
      </c>
      <c r="E22" s="73">
        <v>80</v>
      </c>
      <c r="F22" s="74">
        <v>10</v>
      </c>
      <c r="G22" s="91">
        <v>8</v>
      </c>
      <c r="H22" s="74">
        <v>10</v>
      </c>
      <c r="I22" s="75">
        <v>10</v>
      </c>
      <c r="J22" s="96">
        <v>9</v>
      </c>
      <c r="K22" s="91">
        <v>9</v>
      </c>
      <c r="L22" s="74">
        <v>10</v>
      </c>
      <c r="M22" s="75">
        <v>10</v>
      </c>
      <c r="N22" s="96">
        <v>10</v>
      </c>
      <c r="O22" s="76">
        <v>10</v>
      </c>
      <c r="P22" s="76">
        <v>10</v>
      </c>
      <c r="Q22" s="76">
        <v>10</v>
      </c>
      <c r="R22" s="76">
        <v>10</v>
      </c>
      <c r="S22" s="91">
        <v>10</v>
      </c>
      <c r="T22" s="74"/>
      <c r="U22" s="76"/>
      <c r="V22" s="76"/>
      <c r="W22" s="76"/>
      <c r="X22" s="76"/>
      <c r="Y22" s="76"/>
      <c r="Z22" s="76"/>
      <c r="AA22" s="76"/>
      <c r="AB22" s="76"/>
      <c r="AC22" s="76"/>
      <c r="AD22" s="75"/>
      <c r="AE22" s="77"/>
      <c r="AF22" s="32">
        <v>43.91</v>
      </c>
      <c r="AG22" s="18">
        <f t="shared" si="0"/>
        <v>172.09</v>
      </c>
    </row>
    <row r="23" spans="1:33" ht="15.75">
      <c r="A23" s="56">
        <f>Prezentace!A24</f>
        <v>20</v>
      </c>
      <c r="B23" s="53" t="str">
        <f>Prezentace!B24</f>
        <v>P</v>
      </c>
      <c r="C23" s="14" t="str">
        <f>Prezentace!C24</f>
        <v>Klíma</v>
      </c>
      <c r="D23" s="8" t="str">
        <f>Prezentace!D24</f>
        <v>Jan</v>
      </c>
      <c r="E23" s="73">
        <v>80</v>
      </c>
      <c r="F23" s="74">
        <v>10</v>
      </c>
      <c r="G23" s="91">
        <v>10</v>
      </c>
      <c r="H23" s="74">
        <v>10</v>
      </c>
      <c r="I23" s="75">
        <v>9</v>
      </c>
      <c r="J23" s="96">
        <v>10</v>
      </c>
      <c r="K23" s="91">
        <v>9</v>
      </c>
      <c r="L23" s="74">
        <v>9</v>
      </c>
      <c r="M23" s="75">
        <v>8</v>
      </c>
      <c r="N23" s="96">
        <v>5</v>
      </c>
      <c r="O23" s="76">
        <v>10</v>
      </c>
      <c r="P23" s="76">
        <v>10</v>
      </c>
      <c r="Q23" s="76">
        <v>10</v>
      </c>
      <c r="R23" s="76">
        <v>10</v>
      </c>
      <c r="S23" s="91">
        <v>10</v>
      </c>
      <c r="T23" s="74"/>
      <c r="U23" s="76"/>
      <c r="V23" s="76"/>
      <c r="W23" s="76"/>
      <c r="X23" s="76"/>
      <c r="Y23" s="76"/>
      <c r="Z23" s="76"/>
      <c r="AA23" s="76"/>
      <c r="AB23" s="76"/>
      <c r="AC23" s="76"/>
      <c r="AD23" s="75"/>
      <c r="AE23" s="77"/>
      <c r="AF23" s="32">
        <v>29.97</v>
      </c>
      <c r="AG23" s="18">
        <f t="shared" si="0"/>
        <v>180.03</v>
      </c>
    </row>
    <row r="24" spans="1:33" ht="15.75">
      <c r="A24" s="56">
        <f>Prezentace!A25</f>
        <v>21</v>
      </c>
      <c r="B24" s="53" t="str">
        <f>Prezentace!B25</f>
        <v>P</v>
      </c>
      <c r="C24" s="14" t="str">
        <f>Prezentace!C25</f>
        <v>Koch</v>
      </c>
      <c r="D24" s="8" t="str">
        <f>Prezentace!D25</f>
        <v>Miroslav</v>
      </c>
      <c r="E24" s="73">
        <v>80</v>
      </c>
      <c r="F24" s="74">
        <v>10</v>
      </c>
      <c r="G24" s="91">
        <v>10</v>
      </c>
      <c r="H24" s="74">
        <v>9</v>
      </c>
      <c r="I24" s="75">
        <v>7</v>
      </c>
      <c r="J24" s="96">
        <v>10</v>
      </c>
      <c r="K24" s="91">
        <v>8</v>
      </c>
      <c r="L24" s="74">
        <v>8</v>
      </c>
      <c r="M24" s="75">
        <v>8</v>
      </c>
      <c r="N24" s="96">
        <v>10</v>
      </c>
      <c r="O24" s="76">
        <v>10</v>
      </c>
      <c r="P24" s="76">
        <v>10</v>
      </c>
      <c r="Q24" s="76">
        <v>10</v>
      </c>
      <c r="R24" s="76">
        <v>10</v>
      </c>
      <c r="S24" s="91">
        <v>5</v>
      </c>
      <c r="T24" s="74"/>
      <c r="U24" s="76"/>
      <c r="V24" s="76"/>
      <c r="W24" s="76"/>
      <c r="X24" s="76"/>
      <c r="Y24" s="76"/>
      <c r="Z24" s="76"/>
      <c r="AA24" s="76"/>
      <c r="AB24" s="76"/>
      <c r="AC24" s="76"/>
      <c r="AD24" s="75"/>
      <c r="AE24" s="77"/>
      <c r="AF24" s="32">
        <v>36.65</v>
      </c>
      <c r="AG24" s="18">
        <f t="shared" si="0"/>
        <v>168.35</v>
      </c>
    </row>
    <row r="25" spans="1:33" ht="15.75">
      <c r="A25" s="56">
        <f>Prezentace!A26</f>
        <v>22</v>
      </c>
      <c r="B25" s="53" t="str">
        <f>Prezentace!B26</f>
        <v>R</v>
      </c>
      <c r="C25" s="14" t="str">
        <f>Prezentace!C26</f>
        <v>Kotrouš</v>
      </c>
      <c r="D25" s="8" t="str">
        <f>Prezentace!D26</f>
        <v>Pavel</v>
      </c>
      <c r="E25" s="73">
        <v>80</v>
      </c>
      <c r="F25" s="74">
        <v>10</v>
      </c>
      <c r="G25" s="91">
        <v>10</v>
      </c>
      <c r="H25" s="74">
        <v>10</v>
      </c>
      <c r="I25" s="75">
        <v>10</v>
      </c>
      <c r="J25" s="96">
        <v>10</v>
      </c>
      <c r="K25" s="91">
        <v>10</v>
      </c>
      <c r="L25" s="74">
        <v>9</v>
      </c>
      <c r="M25" s="75">
        <v>7</v>
      </c>
      <c r="N25" s="96">
        <v>10</v>
      </c>
      <c r="O25" s="76">
        <v>5</v>
      </c>
      <c r="P25" s="76">
        <v>10</v>
      </c>
      <c r="Q25" s="76">
        <v>10</v>
      </c>
      <c r="R25" s="76">
        <v>10</v>
      </c>
      <c r="S25" s="91">
        <v>10</v>
      </c>
      <c r="T25" s="74"/>
      <c r="U25" s="76"/>
      <c r="V25" s="76"/>
      <c r="W25" s="76"/>
      <c r="X25" s="76"/>
      <c r="Y25" s="76"/>
      <c r="Z25" s="76"/>
      <c r="AA25" s="76"/>
      <c r="AB25" s="76"/>
      <c r="AC25" s="76"/>
      <c r="AD25" s="75"/>
      <c r="AE25" s="77"/>
      <c r="AF25" s="32">
        <v>29.51</v>
      </c>
      <c r="AG25" s="18">
        <f t="shared" si="0"/>
        <v>181.49</v>
      </c>
    </row>
    <row r="26" spans="1:33" ht="15.75">
      <c r="A26" s="56">
        <f>Prezentace!A27</f>
        <v>23</v>
      </c>
      <c r="B26" s="53" t="str">
        <f>Prezentace!B27</f>
        <v>P</v>
      </c>
      <c r="C26" s="14" t="str">
        <f>Prezentace!C27</f>
        <v>Kraus</v>
      </c>
      <c r="D26" s="8" t="str">
        <f>Prezentace!D27</f>
        <v>Milan</v>
      </c>
      <c r="E26" s="73">
        <v>80</v>
      </c>
      <c r="F26" s="74">
        <v>10</v>
      </c>
      <c r="G26" s="91">
        <v>9</v>
      </c>
      <c r="H26" s="74">
        <v>9</v>
      </c>
      <c r="I26" s="75">
        <v>9</v>
      </c>
      <c r="J26" s="96">
        <v>10</v>
      </c>
      <c r="K26" s="91">
        <v>8</v>
      </c>
      <c r="L26" s="74">
        <v>9</v>
      </c>
      <c r="M26" s="75">
        <v>8</v>
      </c>
      <c r="N26" s="96">
        <v>10</v>
      </c>
      <c r="O26" s="76">
        <v>10</v>
      </c>
      <c r="P26" s="76">
        <v>10</v>
      </c>
      <c r="Q26" s="76">
        <v>10</v>
      </c>
      <c r="R26" s="76">
        <v>10</v>
      </c>
      <c r="S26" s="91">
        <v>10</v>
      </c>
      <c r="T26" s="74"/>
      <c r="U26" s="76"/>
      <c r="V26" s="76"/>
      <c r="W26" s="76"/>
      <c r="X26" s="76"/>
      <c r="Y26" s="76"/>
      <c r="Z26" s="76"/>
      <c r="AA26" s="76"/>
      <c r="AB26" s="76"/>
      <c r="AC26" s="76"/>
      <c r="AD26" s="75"/>
      <c r="AE26" s="77"/>
      <c r="AF26" s="32">
        <v>25.49</v>
      </c>
      <c r="AG26" s="18">
        <f t="shared" si="0"/>
        <v>186.51</v>
      </c>
    </row>
    <row r="27" spans="1:33" ht="15.75">
      <c r="A27" s="56">
        <f>Prezentace!A28</f>
        <v>24</v>
      </c>
      <c r="B27" s="53" t="str">
        <f>Prezentace!B28</f>
        <v>R</v>
      </c>
      <c r="C27" s="14" t="str">
        <f>Prezentace!C28</f>
        <v>Kraus</v>
      </c>
      <c r="D27" s="8" t="str">
        <f>Prezentace!D28</f>
        <v>Milan</v>
      </c>
      <c r="E27" s="73">
        <v>80</v>
      </c>
      <c r="F27" s="74">
        <v>10</v>
      </c>
      <c r="G27" s="91">
        <v>8</v>
      </c>
      <c r="H27" s="74">
        <v>9</v>
      </c>
      <c r="I27" s="75">
        <v>9</v>
      </c>
      <c r="J27" s="96">
        <v>10</v>
      </c>
      <c r="K27" s="91">
        <v>10</v>
      </c>
      <c r="L27" s="74">
        <v>9</v>
      </c>
      <c r="M27" s="75">
        <v>8</v>
      </c>
      <c r="N27" s="96">
        <v>10</v>
      </c>
      <c r="O27" s="76">
        <v>10</v>
      </c>
      <c r="P27" s="76">
        <v>0</v>
      </c>
      <c r="Q27" s="76">
        <v>10</v>
      </c>
      <c r="R27" s="76">
        <v>5</v>
      </c>
      <c r="S27" s="91">
        <v>10</v>
      </c>
      <c r="T27" s="74"/>
      <c r="U27" s="76"/>
      <c r="V27" s="76"/>
      <c r="W27" s="76"/>
      <c r="X27" s="76"/>
      <c r="Y27" s="76"/>
      <c r="Z27" s="76"/>
      <c r="AA27" s="76"/>
      <c r="AB27" s="76"/>
      <c r="AC27" s="76"/>
      <c r="AD27" s="75"/>
      <c r="AE27" s="77"/>
      <c r="AF27" s="32">
        <v>45.13</v>
      </c>
      <c r="AG27" s="18">
        <f t="shared" si="0"/>
        <v>152.87</v>
      </c>
    </row>
    <row r="28" spans="1:33" ht="15.75">
      <c r="A28" s="56">
        <f>Prezentace!A29</f>
        <v>25</v>
      </c>
      <c r="B28" s="53" t="str">
        <f>Prezentace!B29</f>
        <v>P</v>
      </c>
      <c r="C28" s="14" t="str">
        <f>Prezentace!C29</f>
        <v>Mironiuk</v>
      </c>
      <c r="D28" s="8" t="str">
        <f>Prezentace!D29</f>
        <v>Zdeněk</v>
      </c>
      <c r="E28" s="73">
        <v>80</v>
      </c>
      <c r="F28" s="74">
        <v>10</v>
      </c>
      <c r="G28" s="91">
        <v>10</v>
      </c>
      <c r="H28" s="74">
        <v>10</v>
      </c>
      <c r="I28" s="75">
        <v>10</v>
      </c>
      <c r="J28" s="96">
        <v>10</v>
      </c>
      <c r="K28" s="91">
        <v>9</v>
      </c>
      <c r="L28" s="74">
        <v>9</v>
      </c>
      <c r="M28" s="75">
        <v>9</v>
      </c>
      <c r="N28" s="96">
        <v>10</v>
      </c>
      <c r="O28" s="76">
        <v>10</v>
      </c>
      <c r="P28" s="76">
        <v>10</v>
      </c>
      <c r="Q28" s="76">
        <v>10</v>
      </c>
      <c r="R28" s="76">
        <v>10</v>
      </c>
      <c r="S28" s="91">
        <v>5</v>
      </c>
      <c r="T28" s="74"/>
      <c r="U28" s="76"/>
      <c r="V28" s="76"/>
      <c r="W28" s="76"/>
      <c r="X28" s="76"/>
      <c r="Y28" s="76"/>
      <c r="Z28" s="76"/>
      <c r="AA28" s="76"/>
      <c r="AB28" s="76"/>
      <c r="AC28" s="76"/>
      <c r="AD28" s="75"/>
      <c r="AE28" s="77"/>
      <c r="AF28" s="32">
        <v>37.57</v>
      </c>
      <c r="AG28" s="18">
        <f t="shared" si="0"/>
        <v>174.43</v>
      </c>
    </row>
    <row r="29" spans="1:33" ht="15.75">
      <c r="A29" s="56">
        <f>Prezentace!A30</f>
        <v>26</v>
      </c>
      <c r="B29" s="53" t="str">
        <f>Prezentace!B30</f>
        <v>R</v>
      </c>
      <c r="C29" s="14" t="str">
        <f>Prezentace!C30</f>
        <v>Mironiuk</v>
      </c>
      <c r="D29" s="8" t="str">
        <f>Prezentace!D30</f>
        <v>Zdeněk</v>
      </c>
      <c r="E29" s="73">
        <v>80</v>
      </c>
      <c r="F29" s="74">
        <v>10</v>
      </c>
      <c r="G29" s="91">
        <v>9</v>
      </c>
      <c r="H29" s="74">
        <v>10</v>
      </c>
      <c r="I29" s="75">
        <v>9</v>
      </c>
      <c r="J29" s="96">
        <v>10</v>
      </c>
      <c r="K29" s="91">
        <v>9</v>
      </c>
      <c r="L29" s="74">
        <v>10</v>
      </c>
      <c r="M29" s="75">
        <v>9</v>
      </c>
      <c r="N29" s="96">
        <v>5</v>
      </c>
      <c r="O29" s="76">
        <v>10</v>
      </c>
      <c r="P29" s="76">
        <v>10</v>
      </c>
      <c r="Q29" s="76">
        <v>10</v>
      </c>
      <c r="R29" s="76">
        <v>5</v>
      </c>
      <c r="S29" s="91">
        <v>5</v>
      </c>
      <c r="T29" s="74"/>
      <c r="U29" s="76"/>
      <c r="V29" s="76"/>
      <c r="W29" s="76"/>
      <c r="X29" s="76"/>
      <c r="Y29" s="76"/>
      <c r="Z29" s="76"/>
      <c r="AA29" s="76"/>
      <c r="AB29" s="76"/>
      <c r="AC29" s="76"/>
      <c r="AD29" s="75"/>
      <c r="AE29" s="77"/>
      <c r="AF29" s="32">
        <v>43.39</v>
      </c>
      <c r="AG29" s="18">
        <f t="shared" si="0"/>
        <v>157.61</v>
      </c>
    </row>
    <row r="30" spans="1:33" ht="15.75">
      <c r="A30" s="56">
        <f>Prezentace!A31</f>
        <v>27</v>
      </c>
      <c r="B30" s="53" t="str">
        <f>Prezentace!B31</f>
        <v>P</v>
      </c>
      <c r="C30" s="14" t="str">
        <f>Prezentace!C31</f>
        <v>Novotný</v>
      </c>
      <c r="D30" s="8" t="str">
        <f>Prezentace!D31</f>
        <v>Jaroslav</v>
      </c>
      <c r="E30" s="73">
        <v>80</v>
      </c>
      <c r="F30" s="74">
        <v>10</v>
      </c>
      <c r="G30" s="91">
        <v>10</v>
      </c>
      <c r="H30" s="74">
        <v>10</v>
      </c>
      <c r="I30" s="75">
        <v>10</v>
      </c>
      <c r="J30" s="96">
        <v>10</v>
      </c>
      <c r="K30" s="91">
        <v>9</v>
      </c>
      <c r="L30" s="74">
        <v>10</v>
      </c>
      <c r="M30" s="75">
        <v>10</v>
      </c>
      <c r="N30" s="96">
        <v>10</v>
      </c>
      <c r="O30" s="76">
        <v>5</v>
      </c>
      <c r="P30" s="76">
        <v>10</v>
      </c>
      <c r="Q30" s="76">
        <v>10</v>
      </c>
      <c r="R30" s="76">
        <v>10</v>
      </c>
      <c r="S30" s="91">
        <v>10</v>
      </c>
      <c r="T30" s="74"/>
      <c r="U30" s="76"/>
      <c r="V30" s="76"/>
      <c r="W30" s="76"/>
      <c r="X30" s="76"/>
      <c r="Y30" s="76"/>
      <c r="Z30" s="76"/>
      <c r="AA30" s="76"/>
      <c r="AB30" s="76"/>
      <c r="AC30" s="76"/>
      <c r="AD30" s="75"/>
      <c r="AE30" s="77"/>
      <c r="AF30" s="32">
        <v>22.72</v>
      </c>
      <c r="AG30" s="18">
        <f t="shared" si="0"/>
        <v>191.28</v>
      </c>
    </row>
    <row r="31" spans="1:33" ht="15.75">
      <c r="A31" s="56">
        <f>Prezentace!A32</f>
        <v>28</v>
      </c>
      <c r="B31" s="53" t="str">
        <f>Prezentace!B32</f>
        <v>P</v>
      </c>
      <c r="C31" s="14" t="str">
        <f>Prezentace!C32</f>
        <v>Pechová</v>
      </c>
      <c r="D31" s="8" t="str">
        <f>Prezentace!D32</f>
        <v>Hana</v>
      </c>
      <c r="E31" s="73">
        <v>80</v>
      </c>
      <c r="F31" s="74">
        <v>10</v>
      </c>
      <c r="G31" s="91">
        <v>10</v>
      </c>
      <c r="H31" s="74">
        <v>10</v>
      </c>
      <c r="I31" s="75">
        <v>9</v>
      </c>
      <c r="J31" s="96">
        <v>10</v>
      </c>
      <c r="K31" s="91">
        <v>9</v>
      </c>
      <c r="L31" s="74">
        <v>10</v>
      </c>
      <c r="M31" s="75">
        <v>9</v>
      </c>
      <c r="N31" s="96">
        <v>10</v>
      </c>
      <c r="O31" s="76">
        <v>10</v>
      </c>
      <c r="P31" s="76">
        <v>10</v>
      </c>
      <c r="Q31" s="76">
        <v>10</v>
      </c>
      <c r="R31" s="76">
        <v>10</v>
      </c>
      <c r="S31" s="91">
        <v>10</v>
      </c>
      <c r="T31" s="74"/>
      <c r="U31" s="76"/>
      <c r="V31" s="76"/>
      <c r="W31" s="76"/>
      <c r="X31" s="76"/>
      <c r="Y31" s="76"/>
      <c r="Z31" s="76"/>
      <c r="AA31" s="76"/>
      <c r="AB31" s="76"/>
      <c r="AC31" s="76"/>
      <c r="AD31" s="75"/>
      <c r="AE31" s="77"/>
      <c r="AF31" s="32">
        <v>29.94</v>
      </c>
      <c r="AG31" s="18">
        <f t="shared" si="0"/>
        <v>187.06</v>
      </c>
    </row>
    <row r="32" spans="1:33" ht="15.75">
      <c r="A32" s="56">
        <f>Prezentace!A33</f>
        <v>29</v>
      </c>
      <c r="B32" s="53" t="str">
        <f>Prezentace!B33</f>
        <v>R</v>
      </c>
      <c r="C32" s="14" t="str">
        <f>Prezentace!C33</f>
        <v>Pechová</v>
      </c>
      <c r="D32" s="8" t="str">
        <f>Prezentace!D33</f>
        <v>Hana</v>
      </c>
      <c r="E32" s="73">
        <v>80</v>
      </c>
      <c r="F32" s="74">
        <v>10</v>
      </c>
      <c r="G32" s="91">
        <v>10</v>
      </c>
      <c r="H32" s="74">
        <v>9</v>
      </c>
      <c r="I32" s="75">
        <v>8</v>
      </c>
      <c r="J32" s="96">
        <v>10</v>
      </c>
      <c r="K32" s="91">
        <v>10</v>
      </c>
      <c r="L32" s="74">
        <v>10</v>
      </c>
      <c r="M32" s="75">
        <v>10</v>
      </c>
      <c r="N32" s="96">
        <v>5</v>
      </c>
      <c r="O32" s="76">
        <v>10</v>
      </c>
      <c r="P32" s="76">
        <v>10</v>
      </c>
      <c r="Q32" s="76">
        <v>10</v>
      </c>
      <c r="R32" s="76">
        <v>10</v>
      </c>
      <c r="S32" s="91">
        <v>10</v>
      </c>
      <c r="T32" s="74"/>
      <c r="U32" s="76"/>
      <c r="V32" s="76"/>
      <c r="W32" s="76"/>
      <c r="X32" s="76"/>
      <c r="Y32" s="76"/>
      <c r="Z32" s="76"/>
      <c r="AA32" s="76"/>
      <c r="AB32" s="76"/>
      <c r="AC32" s="76"/>
      <c r="AD32" s="75"/>
      <c r="AE32" s="77"/>
      <c r="AF32" s="32">
        <v>44.09</v>
      </c>
      <c r="AG32" s="18">
        <f t="shared" si="0"/>
        <v>167.91</v>
      </c>
    </row>
    <row r="33" spans="1:33" ht="15.75">
      <c r="A33" s="56">
        <f>Prezentace!A34</f>
        <v>30</v>
      </c>
      <c r="B33" s="53" t="str">
        <f>Prezentace!B34</f>
        <v>P</v>
      </c>
      <c r="C33" s="14" t="str">
        <f>Prezentace!C34</f>
        <v>Urbanec</v>
      </c>
      <c r="D33" s="8" t="str">
        <f>Prezentace!D34</f>
        <v>Antonín</v>
      </c>
      <c r="E33" s="73">
        <v>80</v>
      </c>
      <c r="F33" s="74">
        <v>10</v>
      </c>
      <c r="G33" s="91">
        <v>9</v>
      </c>
      <c r="H33" s="74">
        <v>10</v>
      </c>
      <c r="I33" s="75">
        <v>9</v>
      </c>
      <c r="J33" s="96">
        <v>10</v>
      </c>
      <c r="K33" s="91">
        <v>9</v>
      </c>
      <c r="L33" s="74">
        <v>9</v>
      </c>
      <c r="M33" s="75">
        <v>9</v>
      </c>
      <c r="N33" s="96">
        <v>10</v>
      </c>
      <c r="O33" s="76">
        <v>10</v>
      </c>
      <c r="P33" s="76">
        <v>5</v>
      </c>
      <c r="Q33" s="76">
        <v>10</v>
      </c>
      <c r="R33" s="76">
        <v>10</v>
      </c>
      <c r="S33" s="91">
        <v>10</v>
      </c>
      <c r="T33" s="74"/>
      <c r="U33" s="76"/>
      <c r="V33" s="76"/>
      <c r="W33" s="76"/>
      <c r="X33" s="76"/>
      <c r="Y33" s="76"/>
      <c r="Z33" s="76"/>
      <c r="AA33" s="76"/>
      <c r="AB33" s="76"/>
      <c r="AC33" s="76"/>
      <c r="AD33" s="75"/>
      <c r="AE33" s="77"/>
      <c r="AF33" s="32">
        <v>45.53</v>
      </c>
      <c r="AG33" s="18">
        <f t="shared" si="0"/>
        <v>164.47</v>
      </c>
    </row>
    <row r="34" spans="1:33" ht="15.75">
      <c r="A34" s="56">
        <f>Prezentace!A35</f>
        <v>31</v>
      </c>
      <c r="B34" s="53" t="str">
        <f>Prezentace!B35</f>
        <v>P</v>
      </c>
      <c r="C34" s="14" t="str">
        <f>Prezentace!C35</f>
        <v>Urbanec</v>
      </c>
      <c r="D34" s="8" t="str">
        <f>Prezentace!D35</f>
        <v>Vladimír</v>
      </c>
      <c r="E34" s="73">
        <v>80</v>
      </c>
      <c r="F34" s="74">
        <v>0</v>
      </c>
      <c r="G34" s="91">
        <v>0</v>
      </c>
      <c r="H34" s="74">
        <v>9</v>
      </c>
      <c r="I34" s="75">
        <v>8</v>
      </c>
      <c r="J34" s="96">
        <v>0</v>
      </c>
      <c r="K34" s="91">
        <v>0</v>
      </c>
      <c r="L34" s="74">
        <v>9</v>
      </c>
      <c r="M34" s="75">
        <v>0</v>
      </c>
      <c r="N34" s="96">
        <v>0</v>
      </c>
      <c r="O34" s="76">
        <v>0</v>
      </c>
      <c r="P34" s="76">
        <v>10</v>
      </c>
      <c r="Q34" s="76">
        <v>10</v>
      </c>
      <c r="R34" s="76">
        <v>10</v>
      </c>
      <c r="S34" s="91">
        <v>5</v>
      </c>
      <c r="T34" s="74"/>
      <c r="U34" s="76"/>
      <c r="V34" s="76"/>
      <c r="W34" s="76"/>
      <c r="X34" s="76"/>
      <c r="Y34" s="76"/>
      <c r="Z34" s="76"/>
      <c r="AA34" s="76"/>
      <c r="AB34" s="76"/>
      <c r="AC34" s="76"/>
      <c r="AD34" s="75"/>
      <c r="AE34" s="77"/>
      <c r="AF34" s="32">
        <v>78.99</v>
      </c>
      <c r="AG34" s="18">
        <f t="shared" si="0"/>
        <v>62.010000000000005</v>
      </c>
    </row>
    <row r="35" spans="1:33" ht="15.75">
      <c r="A35" s="56">
        <f>Prezentace!A36</f>
        <v>32</v>
      </c>
      <c r="B35" s="53" t="str">
        <f>Prezentace!B36</f>
        <v>P</v>
      </c>
      <c r="C35" s="14" t="str">
        <f>Prezentace!C36</f>
        <v>Vacko</v>
      </c>
      <c r="D35" s="8" t="str">
        <f>Prezentace!D36</f>
        <v>Robert</v>
      </c>
      <c r="E35" s="73">
        <v>80</v>
      </c>
      <c r="F35" s="74">
        <v>10</v>
      </c>
      <c r="G35" s="91">
        <v>9</v>
      </c>
      <c r="H35" s="74">
        <v>9</v>
      </c>
      <c r="I35" s="75">
        <v>9</v>
      </c>
      <c r="J35" s="96">
        <v>9</v>
      </c>
      <c r="K35" s="91">
        <v>9</v>
      </c>
      <c r="L35" s="74">
        <v>8</v>
      </c>
      <c r="M35" s="75">
        <v>8</v>
      </c>
      <c r="N35" s="96">
        <v>5</v>
      </c>
      <c r="O35" s="76">
        <v>10</v>
      </c>
      <c r="P35" s="76">
        <v>0</v>
      </c>
      <c r="Q35" s="76">
        <v>10</v>
      </c>
      <c r="R35" s="76">
        <v>10</v>
      </c>
      <c r="S35" s="91">
        <v>10</v>
      </c>
      <c r="T35" s="74"/>
      <c r="U35" s="76"/>
      <c r="V35" s="76"/>
      <c r="W35" s="76"/>
      <c r="X35" s="76"/>
      <c r="Y35" s="76"/>
      <c r="Z35" s="76"/>
      <c r="AA35" s="76"/>
      <c r="AB35" s="76"/>
      <c r="AC35" s="76"/>
      <c r="AD35" s="75"/>
      <c r="AE35" s="77"/>
      <c r="AF35" s="32">
        <v>25.75</v>
      </c>
      <c r="AG35" s="18">
        <f t="shared" si="0"/>
        <v>170.25</v>
      </c>
    </row>
    <row r="36" spans="1:33" ht="15.75">
      <c r="A36" s="56">
        <f>Prezentace!A37</f>
        <v>33</v>
      </c>
      <c r="B36" s="53" t="str">
        <f>Prezentace!B37</f>
        <v>P</v>
      </c>
      <c r="C36" s="14" t="str">
        <f>Prezentace!C37</f>
        <v>Vejslík</v>
      </c>
      <c r="D36" s="8" t="str">
        <f>Prezentace!D37</f>
        <v>Vladimír</v>
      </c>
      <c r="E36" s="73">
        <v>80</v>
      </c>
      <c r="F36" s="74">
        <v>10</v>
      </c>
      <c r="G36" s="91">
        <v>9</v>
      </c>
      <c r="H36" s="74">
        <v>10</v>
      </c>
      <c r="I36" s="75">
        <v>10</v>
      </c>
      <c r="J36" s="96">
        <v>10</v>
      </c>
      <c r="K36" s="91">
        <v>9</v>
      </c>
      <c r="L36" s="74">
        <v>10</v>
      </c>
      <c r="M36" s="75">
        <v>9</v>
      </c>
      <c r="N36" s="96">
        <v>10</v>
      </c>
      <c r="O36" s="76">
        <v>10</v>
      </c>
      <c r="P36" s="76">
        <v>10</v>
      </c>
      <c r="Q36" s="76">
        <v>10</v>
      </c>
      <c r="R36" s="76">
        <v>5</v>
      </c>
      <c r="S36" s="91">
        <v>10</v>
      </c>
      <c r="T36" s="74"/>
      <c r="U36" s="76"/>
      <c r="V36" s="76"/>
      <c r="W36" s="76"/>
      <c r="X36" s="76"/>
      <c r="Y36" s="76"/>
      <c r="Z36" s="76"/>
      <c r="AA36" s="76"/>
      <c r="AB36" s="76"/>
      <c r="AC36" s="76"/>
      <c r="AD36" s="75"/>
      <c r="AE36" s="77"/>
      <c r="AF36" s="32">
        <v>27.34</v>
      </c>
      <c r="AG36" s="18">
        <f t="shared" si="0"/>
        <v>184.66</v>
      </c>
    </row>
    <row r="37" spans="1:33" ht="15.75">
      <c r="A37" s="56">
        <f>Prezentace!A38</f>
        <v>34</v>
      </c>
      <c r="B37" s="53" t="str">
        <f>Prezentace!B38</f>
        <v>P</v>
      </c>
      <c r="C37" s="14" t="str">
        <f>Prezentace!C38</f>
        <v>Vystyd</v>
      </c>
      <c r="D37" s="8" t="str">
        <f>Prezentace!D38</f>
        <v>Václav</v>
      </c>
      <c r="E37" s="73">
        <v>80</v>
      </c>
      <c r="F37" s="74">
        <v>10</v>
      </c>
      <c r="G37" s="91">
        <v>10</v>
      </c>
      <c r="H37" s="74">
        <v>10</v>
      </c>
      <c r="I37" s="75">
        <v>10</v>
      </c>
      <c r="J37" s="96">
        <v>10</v>
      </c>
      <c r="K37" s="91">
        <v>10</v>
      </c>
      <c r="L37" s="74">
        <v>10</v>
      </c>
      <c r="M37" s="75">
        <v>9</v>
      </c>
      <c r="N37" s="96">
        <v>5</v>
      </c>
      <c r="O37" s="76">
        <v>10</v>
      </c>
      <c r="P37" s="76">
        <v>10</v>
      </c>
      <c r="Q37" s="76">
        <v>10</v>
      </c>
      <c r="R37" s="76">
        <v>10</v>
      </c>
      <c r="S37" s="91">
        <v>10</v>
      </c>
      <c r="T37" s="74"/>
      <c r="U37" s="76"/>
      <c r="V37" s="76"/>
      <c r="W37" s="76"/>
      <c r="X37" s="76"/>
      <c r="Y37" s="76"/>
      <c r="Z37" s="76"/>
      <c r="AA37" s="76"/>
      <c r="AB37" s="76"/>
      <c r="AC37" s="76"/>
      <c r="AD37" s="75"/>
      <c r="AE37" s="77"/>
      <c r="AF37" s="32">
        <v>25.78</v>
      </c>
      <c r="AG37" s="18">
        <f t="shared" si="0"/>
        <v>188.22</v>
      </c>
    </row>
    <row r="38" spans="1:33" ht="15.75">
      <c r="A38" s="56">
        <f>Prezentace!A39</f>
        <v>35</v>
      </c>
      <c r="B38" s="53" t="str">
        <f>Prezentace!B39</f>
        <v>P</v>
      </c>
      <c r="C38" s="14" t="str">
        <f>Prezentace!C39</f>
        <v>Zajíček</v>
      </c>
      <c r="D38" s="8" t="str">
        <f>Prezentace!D39</f>
        <v>Jan</v>
      </c>
      <c r="E38" s="73">
        <v>80</v>
      </c>
      <c r="F38" s="74">
        <v>10</v>
      </c>
      <c r="G38" s="91">
        <v>9</v>
      </c>
      <c r="H38" s="74">
        <v>10</v>
      </c>
      <c r="I38" s="75">
        <v>8</v>
      </c>
      <c r="J38" s="96">
        <v>10</v>
      </c>
      <c r="K38" s="91">
        <v>10</v>
      </c>
      <c r="L38" s="74">
        <v>9</v>
      </c>
      <c r="M38" s="75">
        <v>0</v>
      </c>
      <c r="N38" s="96">
        <v>5</v>
      </c>
      <c r="O38" s="76">
        <v>5</v>
      </c>
      <c r="P38" s="76">
        <v>0</v>
      </c>
      <c r="Q38" s="76">
        <v>0</v>
      </c>
      <c r="R38" s="76">
        <v>5</v>
      </c>
      <c r="S38" s="91">
        <v>0</v>
      </c>
      <c r="T38" s="74"/>
      <c r="U38" s="76"/>
      <c r="V38" s="76"/>
      <c r="W38" s="76"/>
      <c r="X38" s="76"/>
      <c r="Y38" s="76"/>
      <c r="Z38" s="76"/>
      <c r="AA38" s="76"/>
      <c r="AB38" s="76"/>
      <c r="AC38" s="76"/>
      <c r="AD38" s="75"/>
      <c r="AE38" s="77"/>
      <c r="AF38" s="32">
        <v>54.9</v>
      </c>
      <c r="AG38" s="18">
        <f t="shared" si="0"/>
        <v>106.1</v>
      </c>
    </row>
    <row r="39" spans="1:33" ht="15.75">
      <c r="A39" s="56">
        <f>Prezentace!A40</f>
        <v>36</v>
      </c>
      <c r="B39" s="53" t="str">
        <f>Prezentace!B40</f>
        <v>P</v>
      </c>
      <c r="C39" s="14" t="str">
        <f>Prezentace!C40</f>
        <v>Žemlička</v>
      </c>
      <c r="D39" s="8" t="str">
        <f>Prezentace!D40</f>
        <v>Ladislav</v>
      </c>
      <c r="E39" s="73">
        <v>80</v>
      </c>
      <c r="F39" s="74">
        <v>9</v>
      </c>
      <c r="G39" s="91">
        <v>9</v>
      </c>
      <c r="H39" s="74">
        <v>10</v>
      </c>
      <c r="I39" s="75">
        <v>10</v>
      </c>
      <c r="J39" s="96">
        <v>10</v>
      </c>
      <c r="K39" s="91">
        <v>9</v>
      </c>
      <c r="L39" s="74">
        <v>9</v>
      </c>
      <c r="M39" s="75">
        <v>9</v>
      </c>
      <c r="N39" s="96">
        <v>10</v>
      </c>
      <c r="O39" s="76">
        <v>10</v>
      </c>
      <c r="P39" s="76">
        <v>10</v>
      </c>
      <c r="Q39" s="76">
        <v>10</v>
      </c>
      <c r="R39" s="76">
        <v>10</v>
      </c>
      <c r="S39" s="91">
        <v>5</v>
      </c>
      <c r="T39" s="74"/>
      <c r="U39" s="76"/>
      <c r="V39" s="76"/>
      <c r="W39" s="76"/>
      <c r="X39" s="76"/>
      <c r="Y39" s="76"/>
      <c r="Z39" s="76"/>
      <c r="AA39" s="76"/>
      <c r="AB39" s="76"/>
      <c r="AC39" s="76"/>
      <c r="AD39" s="75"/>
      <c r="AE39" s="77"/>
      <c r="AF39" s="32">
        <v>46.5</v>
      </c>
      <c r="AG39" s="18">
        <f t="shared" si="0"/>
        <v>163.5</v>
      </c>
    </row>
    <row r="40" spans="1:33" ht="15.75">
      <c r="A40" s="56">
        <f>Prezentace!A41</f>
        <v>37</v>
      </c>
      <c r="B40" s="53" t="str">
        <f>Prezentace!B41</f>
        <v>P</v>
      </c>
      <c r="C40" s="14" t="str">
        <f>Prezentace!C41</f>
        <v>Žemličková</v>
      </c>
      <c r="D40" s="8" t="str">
        <f>Prezentace!D41</f>
        <v>Marie</v>
      </c>
      <c r="E40" s="73">
        <v>80</v>
      </c>
      <c r="F40" s="74">
        <v>10</v>
      </c>
      <c r="G40" s="91">
        <v>9</v>
      </c>
      <c r="H40" s="74">
        <v>10</v>
      </c>
      <c r="I40" s="75">
        <v>10</v>
      </c>
      <c r="J40" s="96">
        <v>9</v>
      </c>
      <c r="K40" s="91">
        <v>8</v>
      </c>
      <c r="L40" s="74">
        <v>10</v>
      </c>
      <c r="M40" s="75">
        <v>9</v>
      </c>
      <c r="N40" s="96">
        <v>10</v>
      </c>
      <c r="O40" s="76">
        <v>10</v>
      </c>
      <c r="P40" s="76">
        <v>10</v>
      </c>
      <c r="Q40" s="76">
        <v>10</v>
      </c>
      <c r="R40" s="76">
        <v>10</v>
      </c>
      <c r="S40" s="91">
        <v>5</v>
      </c>
      <c r="T40" s="74"/>
      <c r="U40" s="76"/>
      <c r="V40" s="76"/>
      <c r="W40" s="76"/>
      <c r="X40" s="76"/>
      <c r="Y40" s="76"/>
      <c r="Z40" s="76"/>
      <c r="AA40" s="76"/>
      <c r="AB40" s="76"/>
      <c r="AC40" s="76"/>
      <c r="AD40" s="75"/>
      <c r="AE40" s="77"/>
      <c r="AF40" s="32">
        <v>48.55</v>
      </c>
      <c r="AG40" s="18">
        <f t="shared" si="0"/>
        <v>161.45</v>
      </c>
    </row>
    <row r="41" spans="1:33" ht="15.75">
      <c r="A41" s="56">
        <f>Prezentace!A42</f>
        <v>38</v>
      </c>
      <c r="B41" s="53" t="str">
        <f>Prezentace!B42</f>
        <v>P</v>
      </c>
      <c r="C41" s="14" t="str">
        <f>Prezentace!C42</f>
        <v>Vystyd 75</v>
      </c>
      <c r="D41" s="8" t="str">
        <f>Prezentace!D42</f>
        <v>Václav</v>
      </c>
      <c r="E41" s="73">
        <v>80</v>
      </c>
      <c r="F41" s="74">
        <v>10</v>
      </c>
      <c r="G41" s="91">
        <v>9</v>
      </c>
      <c r="H41" s="74">
        <v>10</v>
      </c>
      <c r="I41" s="75">
        <v>8</v>
      </c>
      <c r="J41" s="96">
        <v>9</v>
      </c>
      <c r="K41" s="91">
        <v>8</v>
      </c>
      <c r="L41" s="74">
        <v>10</v>
      </c>
      <c r="M41" s="75">
        <v>10</v>
      </c>
      <c r="N41" s="96">
        <v>10</v>
      </c>
      <c r="O41" s="76">
        <v>5</v>
      </c>
      <c r="P41" s="76">
        <v>5</v>
      </c>
      <c r="Q41" s="76">
        <v>10</v>
      </c>
      <c r="R41" s="76">
        <v>5</v>
      </c>
      <c r="S41" s="91">
        <v>10</v>
      </c>
      <c r="T41" s="74"/>
      <c r="U41" s="76"/>
      <c r="V41" s="76"/>
      <c r="W41" s="76"/>
      <c r="X41" s="76"/>
      <c r="Y41" s="76"/>
      <c r="Z41" s="76"/>
      <c r="AA41" s="76"/>
      <c r="AB41" s="76"/>
      <c r="AC41" s="76"/>
      <c r="AD41" s="75"/>
      <c r="AE41" s="77"/>
      <c r="AF41" s="32">
        <v>36.34</v>
      </c>
      <c r="AG41" s="18">
        <f t="shared" si="0"/>
        <v>162.66</v>
      </c>
    </row>
    <row r="42" spans="1:33" ht="15.75">
      <c r="A42" s="56">
        <f>Prezentace!A43</f>
        <v>39</v>
      </c>
      <c r="B42" s="53" t="str">
        <f>Prezentace!B43</f>
        <v>P</v>
      </c>
      <c r="C42" s="14" t="str">
        <f>Prezentace!C43</f>
        <v>Kališová</v>
      </c>
      <c r="D42" s="8" t="str">
        <f>Prezentace!D43</f>
        <v>Monika</v>
      </c>
      <c r="E42" s="73">
        <v>80</v>
      </c>
      <c r="F42" s="74">
        <v>10</v>
      </c>
      <c r="G42" s="91">
        <v>0</v>
      </c>
      <c r="H42" s="74">
        <v>10</v>
      </c>
      <c r="I42" s="75">
        <v>9</v>
      </c>
      <c r="J42" s="96">
        <v>8</v>
      </c>
      <c r="K42" s="91">
        <v>7</v>
      </c>
      <c r="L42" s="74">
        <v>9</v>
      </c>
      <c r="M42" s="75">
        <v>9</v>
      </c>
      <c r="N42" s="96">
        <v>10</v>
      </c>
      <c r="O42" s="76">
        <v>5</v>
      </c>
      <c r="P42" s="76">
        <v>10</v>
      </c>
      <c r="Q42" s="76">
        <v>10</v>
      </c>
      <c r="R42" s="76">
        <v>0</v>
      </c>
      <c r="S42" s="91">
        <v>10</v>
      </c>
      <c r="T42" s="74"/>
      <c r="U42" s="76"/>
      <c r="V42" s="76"/>
      <c r="W42" s="76"/>
      <c r="X42" s="76"/>
      <c r="Y42" s="76"/>
      <c r="Z42" s="76"/>
      <c r="AA42" s="76"/>
      <c r="AB42" s="76"/>
      <c r="AC42" s="76"/>
      <c r="AD42" s="75"/>
      <c r="AE42" s="77"/>
      <c r="AF42" s="32">
        <v>38.22</v>
      </c>
      <c r="AG42" s="18">
        <f t="shared" si="0"/>
        <v>148.78</v>
      </c>
    </row>
    <row r="43" spans="1:33" ht="15.75">
      <c r="A43" s="56">
        <f>Prezentace!A44</f>
        <v>40</v>
      </c>
      <c r="B43" s="53" t="str">
        <f>Prezentace!B44</f>
        <v>P</v>
      </c>
      <c r="C43" s="14">
        <f>Prezentace!C44</f>
        <v>0</v>
      </c>
      <c r="D43" s="8">
        <f>Prezentace!D44</f>
        <v>0</v>
      </c>
      <c r="E43" s="73"/>
      <c r="F43" s="74"/>
      <c r="G43" s="91"/>
      <c r="H43" s="74"/>
      <c r="I43" s="75"/>
      <c r="J43" s="96"/>
      <c r="K43" s="91"/>
      <c r="L43" s="74"/>
      <c r="M43" s="75"/>
      <c r="N43" s="96"/>
      <c r="O43" s="76"/>
      <c r="P43" s="76"/>
      <c r="Q43" s="76"/>
      <c r="R43" s="76"/>
      <c r="S43" s="91"/>
      <c r="T43" s="74"/>
      <c r="U43" s="76"/>
      <c r="V43" s="76"/>
      <c r="W43" s="76"/>
      <c r="X43" s="76"/>
      <c r="Y43" s="76"/>
      <c r="Z43" s="76"/>
      <c r="AA43" s="76"/>
      <c r="AB43" s="76"/>
      <c r="AC43" s="76"/>
      <c r="AD43" s="75"/>
      <c r="AE43" s="77"/>
      <c r="AF43" s="32"/>
      <c r="AG43" s="18" t="str">
        <f t="shared" si="0"/>
        <v>©</v>
      </c>
    </row>
    <row r="44" spans="1:33" ht="15.75">
      <c r="A44" s="56">
        <f>Prezentace!A45</f>
        <v>41</v>
      </c>
      <c r="B44" s="53" t="str">
        <f>Prezentace!B45</f>
        <v>P</v>
      </c>
      <c r="C44" s="14">
        <f>Prezentace!C45</f>
        <v>0</v>
      </c>
      <c r="D44" s="8">
        <f>Prezentace!D45</f>
        <v>0</v>
      </c>
      <c r="E44" s="73"/>
      <c r="F44" s="74"/>
      <c r="G44" s="91"/>
      <c r="H44" s="74"/>
      <c r="I44" s="75"/>
      <c r="J44" s="96"/>
      <c r="K44" s="91"/>
      <c r="L44" s="74"/>
      <c r="M44" s="75"/>
      <c r="N44" s="96"/>
      <c r="O44" s="76"/>
      <c r="P44" s="76"/>
      <c r="Q44" s="76"/>
      <c r="R44" s="76"/>
      <c r="S44" s="91"/>
      <c r="T44" s="74"/>
      <c r="U44" s="76"/>
      <c r="V44" s="76"/>
      <c r="W44" s="76"/>
      <c r="X44" s="76"/>
      <c r="Y44" s="76"/>
      <c r="Z44" s="76"/>
      <c r="AA44" s="76"/>
      <c r="AB44" s="76"/>
      <c r="AC44" s="76"/>
      <c r="AD44" s="75"/>
      <c r="AE44" s="77"/>
      <c r="AF44" s="32"/>
      <c r="AG44" s="18" t="str">
        <f t="shared" si="0"/>
        <v>©</v>
      </c>
    </row>
    <row r="45" spans="1:33" ht="15.75">
      <c r="A45" s="56">
        <f>Prezentace!A46</f>
        <v>42</v>
      </c>
      <c r="B45" s="53" t="str">
        <f>Prezentace!B46</f>
        <v>P</v>
      </c>
      <c r="C45" s="14">
        <f>Prezentace!C46</f>
        <v>0</v>
      </c>
      <c r="D45" s="8">
        <f>Prezentace!D46</f>
        <v>0</v>
      </c>
      <c r="E45" s="73"/>
      <c r="F45" s="74"/>
      <c r="G45" s="91"/>
      <c r="H45" s="74"/>
      <c r="I45" s="75"/>
      <c r="J45" s="96"/>
      <c r="K45" s="91"/>
      <c r="L45" s="74"/>
      <c r="M45" s="75"/>
      <c r="N45" s="96"/>
      <c r="O45" s="76"/>
      <c r="P45" s="76"/>
      <c r="Q45" s="76"/>
      <c r="R45" s="76"/>
      <c r="S45" s="91"/>
      <c r="T45" s="74"/>
      <c r="U45" s="76"/>
      <c r="V45" s="76"/>
      <c r="W45" s="76"/>
      <c r="X45" s="76"/>
      <c r="Y45" s="76"/>
      <c r="Z45" s="76"/>
      <c r="AA45" s="76"/>
      <c r="AB45" s="76"/>
      <c r="AC45" s="76"/>
      <c r="AD45" s="75"/>
      <c r="AE45" s="77"/>
      <c r="AF45" s="32"/>
      <c r="AG45" s="18" t="str">
        <f t="shared" si="0"/>
        <v>©</v>
      </c>
    </row>
    <row r="46" spans="1:33" ht="15.75">
      <c r="A46" s="56">
        <f>Prezentace!A47</f>
        <v>43</v>
      </c>
      <c r="B46" s="53" t="str">
        <f>Prezentace!B47</f>
        <v>P</v>
      </c>
      <c r="C46" s="14">
        <f>Prezentace!C47</f>
        <v>0</v>
      </c>
      <c r="D46" s="8">
        <f>Prezentace!D47</f>
        <v>0</v>
      </c>
      <c r="E46" s="73"/>
      <c r="F46" s="74"/>
      <c r="G46" s="91"/>
      <c r="H46" s="74"/>
      <c r="I46" s="75"/>
      <c r="J46" s="96"/>
      <c r="K46" s="91"/>
      <c r="L46" s="74"/>
      <c r="M46" s="75"/>
      <c r="N46" s="96"/>
      <c r="O46" s="76"/>
      <c r="P46" s="76"/>
      <c r="Q46" s="76"/>
      <c r="R46" s="76"/>
      <c r="S46" s="91"/>
      <c r="T46" s="74"/>
      <c r="U46" s="76"/>
      <c r="V46" s="76"/>
      <c r="W46" s="76"/>
      <c r="X46" s="76"/>
      <c r="Y46" s="76"/>
      <c r="Z46" s="76"/>
      <c r="AA46" s="76"/>
      <c r="AB46" s="76"/>
      <c r="AC46" s="76"/>
      <c r="AD46" s="75"/>
      <c r="AE46" s="77"/>
      <c r="AF46" s="32"/>
      <c r="AG46" s="18" t="str">
        <f t="shared" si="0"/>
        <v>©</v>
      </c>
    </row>
    <row r="47" spans="1:33" ht="15.75">
      <c r="A47" s="56">
        <f>Prezentace!A48</f>
        <v>44</v>
      </c>
      <c r="B47" s="53" t="str">
        <f>Prezentace!B48</f>
        <v>P</v>
      </c>
      <c r="C47" s="14">
        <f>Prezentace!C48</f>
        <v>0</v>
      </c>
      <c r="D47" s="8">
        <f>Prezentace!D48</f>
        <v>0</v>
      </c>
      <c r="E47" s="73"/>
      <c r="F47" s="74"/>
      <c r="G47" s="91"/>
      <c r="H47" s="74"/>
      <c r="I47" s="75"/>
      <c r="J47" s="96"/>
      <c r="K47" s="91"/>
      <c r="L47" s="74"/>
      <c r="M47" s="75"/>
      <c r="N47" s="96"/>
      <c r="O47" s="76"/>
      <c r="P47" s="76"/>
      <c r="Q47" s="76"/>
      <c r="R47" s="76"/>
      <c r="S47" s="91"/>
      <c r="T47" s="74"/>
      <c r="U47" s="76"/>
      <c r="V47" s="76"/>
      <c r="W47" s="76"/>
      <c r="X47" s="76"/>
      <c r="Y47" s="76"/>
      <c r="Z47" s="76"/>
      <c r="AA47" s="76"/>
      <c r="AB47" s="76"/>
      <c r="AC47" s="76"/>
      <c r="AD47" s="75"/>
      <c r="AE47" s="77"/>
      <c r="AF47" s="32"/>
      <c r="AG47" s="18" t="str">
        <f t="shared" si="0"/>
        <v>©</v>
      </c>
    </row>
    <row r="48" spans="1:33" ht="15.75">
      <c r="A48" s="56">
        <f>Prezentace!A49</f>
        <v>45</v>
      </c>
      <c r="B48" s="53" t="str">
        <f>Prezentace!B49</f>
        <v>P</v>
      </c>
      <c r="C48" s="14">
        <f>Prezentace!C49</f>
        <v>0</v>
      </c>
      <c r="D48" s="8">
        <f>Prezentace!D49</f>
        <v>0</v>
      </c>
      <c r="E48" s="73"/>
      <c r="F48" s="74"/>
      <c r="G48" s="91"/>
      <c r="H48" s="74"/>
      <c r="I48" s="75"/>
      <c r="J48" s="96"/>
      <c r="K48" s="91"/>
      <c r="L48" s="74"/>
      <c r="M48" s="75"/>
      <c r="N48" s="96"/>
      <c r="O48" s="76"/>
      <c r="P48" s="76"/>
      <c r="Q48" s="76"/>
      <c r="R48" s="76"/>
      <c r="S48" s="91"/>
      <c r="T48" s="74"/>
      <c r="U48" s="76"/>
      <c r="V48" s="76"/>
      <c r="W48" s="76"/>
      <c r="X48" s="76"/>
      <c r="Y48" s="76"/>
      <c r="Z48" s="76"/>
      <c r="AA48" s="76"/>
      <c r="AB48" s="76"/>
      <c r="AC48" s="76"/>
      <c r="AD48" s="75"/>
      <c r="AE48" s="77"/>
      <c r="AF48" s="32"/>
      <c r="AG48" s="18" t="str">
        <f t="shared" si="0"/>
        <v>©</v>
      </c>
    </row>
    <row r="49" spans="1:33" ht="15.75">
      <c r="A49" s="56">
        <f>Prezentace!A50</f>
        <v>46</v>
      </c>
      <c r="B49" s="53" t="str">
        <f>Prezentace!B50</f>
        <v>P</v>
      </c>
      <c r="C49" s="14">
        <f>Prezentace!C50</f>
        <v>0</v>
      </c>
      <c r="D49" s="8">
        <f>Prezentace!D50</f>
        <v>0</v>
      </c>
      <c r="E49" s="73"/>
      <c r="F49" s="74"/>
      <c r="G49" s="91"/>
      <c r="H49" s="74"/>
      <c r="I49" s="75"/>
      <c r="J49" s="96"/>
      <c r="K49" s="91"/>
      <c r="L49" s="74"/>
      <c r="M49" s="75"/>
      <c r="N49" s="96"/>
      <c r="O49" s="76"/>
      <c r="P49" s="76"/>
      <c r="Q49" s="76"/>
      <c r="R49" s="76"/>
      <c r="S49" s="91"/>
      <c r="T49" s="74"/>
      <c r="U49" s="76"/>
      <c r="V49" s="76"/>
      <c r="W49" s="76"/>
      <c r="X49" s="76"/>
      <c r="Y49" s="76"/>
      <c r="Z49" s="76"/>
      <c r="AA49" s="76"/>
      <c r="AB49" s="76"/>
      <c r="AC49" s="76"/>
      <c r="AD49" s="75"/>
      <c r="AE49" s="77"/>
      <c r="AF49" s="32"/>
      <c r="AG49" s="18" t="str">
        <f t="shared" si="0"/>
        <v>©</v>
      </c>
    </row>
    <row r="50" spans="1:33" ht="15.75">
      <c r="A50" s="56">
        <f>Prezentace!A51</f>
        <v>47</v>
      </c>
      <c r="B50" s="53" t="str">
        <f>Prezentace!B51</f>
        <v>P</v>
      </c>
      <c r="C50" s="14">
        <f>Prezentace!C51</f>
        <v>0</v>
      </c>
      <c r="D50" s="8">
        <f>Prezentace!D51</f>
        <v>0</v>
      </c>
      <c r="E50" s="73"/>
      <c r="F50" s="74"/>
      <c r="G50" s="91"/>
      <c r="H50" s="74"/>
      <c r="I50" s="75"/>
      <c r="J50" s="96"/>
      <c r="K50" s="91"/>
      <c r="L50" s="74"/>
      <c r="M50" s="75"/>
      <c r="N50" s="96"/>
      <c r="O50" s="76"/>
      <c r="P50" s="76"/>
      <c r="Q50" s="76"/>
      <c r="R50" s="76"/>
      <c r="S50" s="91"/>
      <c r="T50" s="74"/>
      <c r="U50" s="76"/>
      <c r="V50" s="76"/>
      <c r="W50" s="76"/>
      <c r="X50" s="76"/>
      <c r="Y50" s="76"/>
      <c r="Z50" s="76"/>
      <c r="AA50" s="76"/>
      <c r="AB50" s="76"/>
      <c r="AC50" s="76"/>
      <c r="AD50" s="75"/>
      <c r="AE50" s="77"/>
      <c r="AF50" s="32"/>
      <c r="AG50" s="18" t="str">
        <f t="shared" si="0"/>
        <v>©</v>
      </c>
    </row>
    <row r="51" spans="1:33" ht="15.75">
      <c r="A51" s="56">
        <f>Prezentace!A52</f>
        <v>48</v>
      </c>
      <c r="B51" s="53" t="str">
        <f>Prezentace!B52</f>
        <v>P</v>
      </c>
      <c r="C51" s="14">
        <f>Prezentace!C52</f>
        <v>0</v>
      </c>
      <c r="D51" s="8">
        <f>Prezentace!D52</f>
        <v>0</v>
      </c>
      <c r="E51" s="73"/>
      <c r="F51" s="74"/>
      <c r="G51" s="91"/>
      <c r="H51" s="74"/>
      <c r="I51" s="75"/>
      <c r="J51" s="96"/>
      <c r="K51" s="91"/>
      <c r="L51" s="74"/>
      <c r="M51" s="75"/>
      <c r="N51" s="96"/>
      <c r="O51" s="76"/>
      <c r="P51" s="76"/>
      <c r="Q51" s="76"/>
      <c r="R51" s="76"/>
      <c r="S51" s="91"/>
      <c r="T51" s="74"/>
      <c r="U51" s="76"/>
      <c r="V51" s="76"/>
      <c r="W51" s="76"/>
      <c r="X51" s="76"/>
      <c r="Y51" s="76"/>
      <c r="Z51" s="76"/>
      <c r="AA51" s="76"/>
      <c r="AB51" s="76"/>
      <c r="AC51" s="76"/>
      <c r="AD51" s="75"/>
      <c r="AE51" s="77"/>
      <c r="AF51" s="32"/>
      <c r="AG51" s="18" t="str">
        <f t="shared" si="0"/>
        <v>©</v>
      </c>
    </row>
    <row r="52" spans="1:33" ht="15.75">
      <c r="A52" s="56">
        <f>Prezentace!A53</f>
        <v>49</v>
      </c>
      <c r="B52" s="53" t="str">
        <f>Prezentace!B53</f>
        <v>P</v>
      </c>
      <c r="C52" s="14">
        <f>Prezentace!C53</f>
        <v>0</v>
      </c>
      <c r="D52" s="8">
        <f>Prezentace!D53</f>
        <v>0</v>
      </c>
      <c r="E52" s="73"/>
      <c r="F52" s="74"/>
      <c r="G52" s="91"/>
      <c r="H52" s="74"/>
      <c r="I52" s="75"/>
      <c r="J52" s="96"/>
      <c r="K52" s="91"/>
      <c r="L52" s="74"/>
      <c r="M52" s="75"/>
      <c r="N52" s="96"/>
      <c r="O52" s="76"/>
      <c r="P52" s="76"/>
      <c r="Q52" s="76"/>
      <c r="R52" s="76"/>
      <c r="S52" s="91"/>
      <c r="T52" s="74"/>
      <c r="U52" s="76"/>
      <c r="V52" s="76"/>
      <c r="W52" s="76"/>
      <c r="X52" s="76"/>
      <c r="Y52" s="76"/>
      <c r="Z52" s="76"/>
      <c r="AA52" s="76"/>
      <c r="AB52" s="76"/>
      <c r="AC52" s="76"/>
      <c r="AD52" s="75"/>
      <c r="AE52" s="77"/>
      <c r="AF52" s="32"/>
      <c r="AG52" s="18" t="str">
        <f t="shared" si="0"/>
        <v>©</v>
      </c>
    </row>
    <row r="53" spans="1:33" ht="15.75">
      <c r="A53" s="56">
        <f>Prezentace!A54</f>
        <v>50</v>
      </c>
      <c r="B53" s="53" t="str">
        <f>Prezentace!B54</f>
        <v>P</v>
      </c>
      <c r="C53" s="14">
        <f>Prezentace!C54</f>
        <v>0</v>
      </c>
      <c r="D53" s="8">
        <f>Prezentace!D54</f>
        <v>0</v>
      </c>
      <c r="E53" s="73"/>
      <c r="F53" s="74"/>
      <c r="G53" s="91"/>
      <c r="H53" s="74"/>
      <c r="I53" s="75"/>
      <c r="J53" s="96"/>
      <c r="K53" s="91"/>
      <c r="L53" s="74"/>
      <c r="M53" s="75"/>
      <c r="N53" s="96"/>
      <c r="O53" s="76"/>
      <c r="P53" s="76"/>
      <c r="Q53" s="76"/>
      <c r="R53" s="76"/>
      <c r="S53" s="91"/>
      <c r="T53" s="74"/>
      <c r="U53" s="76"/>
      <c r="V53" s="76"/>
      <c r="W53" s="76"/>
      <c r="X53" s="76"/>
      <c r="Y53" s="76"/>
      <c r="Z53" s="76"/>
      <c r="AA53" s="76"/>
      <c r="AB53" s="76"/>
      <c r="AC53" s="76"/>
      <c r="AD53" s="75"/>
      <c r="AE53" s="77"/>
      <c r="AF53" s="32"/>
      <c r="AG53" s="18" t="str">
        <f t="shared" si="0"/>
        <v>©</v>
      </c>
    </row>
    <row r="54" spans="1:33" ht="15.75">
      <c r="A54" s="56">
        <f>Prezentace!A55</f>
        <v>51</v>
      </c>
      <c r="B54" s="53" t="str">
        <f>Prezentace!B55</f>
        <v>P</v>
      </c>
      <c r="C54" s="14">
        <f>Prezentace!C55</f>
        <v>0</v>
      </c>
      <c r="D54" s="8">
        <f>Prezentace!D55</f>
        <v>0</v>
      </c>
      <c r="E54" s="73"/>
      <c r="F54" s="74"/>
      <c r="G54" s="91"/>
      <c r="H54" s="74"/>
      <c r="I54" s="75"/>
      <c r="J54" s="96"/>
      <c r="K54" s="91"/>
      <c r="L54" s="74"/>
      <c r="M54" s="75"/>
      <c r="N54" s="96"/>
      <c r="O54" s="76"/>
      <c r="P54" s="76"/>
      <c r="Q54" s="76"/>
      <c r="R54" s="76"/>
      <c r="S54" s="91"/>
      <c r="T54" s="74"/>
      <c r="U54" s="76"/>
      <c r="V54" s="76"/>
      <c r="W54" s="76"/>
      <c r="X54" s="76"/>
      <c r="Y54" s="76"/>
      <c r="Z54" s="76"/>
      <c r="AA54" s="76"/>
      <c r="AB54" s="76"/>
      <c r="AC54" s="76"/>
      <c r="AD54" s="75"/>
      <c r="AE54" s="77"/>
      <c r="AF54" s="32"/>
      <c r="AG54" s="18" t="str">
        <f t="shared" si="0"/>
        <v>©</v>
      </c>
    </row>
    <row r="55" spans="1:33" ht="15.75">
      <c r="A55" s="56">
        <f>Prezentace!A56</f>
        <v>52</v>
      </c>
      <c r="B55" s="53" t="str">
        <f>Prezentace!B56</f>
        <v>P</v>
      </c>
      <c r="C55" s="14">
        <f>Prezentace!C56</f>
        <v>0</v>
      </c>
      <c r="D55" s="8">
        <f>Prezentace!D56</f>
        <v>0</v>
      </c>
      <c r="E55" s="73"/>
      <c r="F55" s="74"/>
      <c r="G55" s="91"/>
      <c r="H55" s="74"/>
      <c r="I55" s="75"/>
      <c r="J55" s="96"/>
      <c r="K55" s="91"/>
      <c r="L55" s="74"/>
      <c r="M55" s="75"/>
      <c r="N55" s="96"/>
      <c r="O55" s="76"/>
      <c r="P55" s="76"/>
      <c r="Q55" s="76"/>
      <c r="R55" s="76"/>
      <c r="S55" s="91"/>
      <c r="T55" s="74"/>
      <c r="U55" s="76"/>
      <c r="V55" s="76"/>
      <c r="W55" s="76"/>
      <c r="X55" s="76"/>
      <c r="Y55" s="76"/>
      <c r="Z55" s="76"/>
      <c r="AA55" s="76"/>
      <c r="AB55" s="76"/>
      <c r="AC55" s="76"/>
      <c r="AD55" s="75"/>
      <c r="AE55" s="77"/>
      <c r="AF55" s="32"/>
      <c r="AG55" s="18" t="str">
        <f t="shared" si="0"/>
        <v>©</v>
      </c>
    </row>
    <row r="56" spans="1:33" ht="15.75">
      <c r="A56" s="56">
        <f>Prezentace!A57</f>
        <v>53</v>
      </c>
      <c r="B56" s="53" t="str">
        <f>Prezentace!B57</f>
        <v>P</v>
      </c>
      <c r="C56" s="14">
        <f>Prezentace!C57</f>
        <v>0</v>
      </c>
      <c r="D56" s="8">
        <f>Prezentace!D57</f>
        <v>0</v>
      </c>
      <c r="E56" s="73"/>
      <c r="F56" s="74"/>
      <c r="G56" s="91"/>
      <c r="H56" s="74"/>
      <c r="I56" s="75"/>
      <c r="J56" s="96"/>
      <c r="K56" s="91"/>
      <c r="L56" s="74"/>
      <c r="M56" s="75"/>
      <c r="N56" s="96"/>
      <c r="O56" s="76"/>
      <c r="P56" s="76"/>
      <c r="Q56" s="76"/>
      <c r="R56" s="76"/>
      <c r="S56" s="91"/>
      <c r="T56" s="74"/>
      <c r="U56" s="76"/>
      <c r="V56" s="76"/>
      <c r="W56" s="76"/>
      <c r="X56" s="76"/>
      <c r="Y56" s="76"/>
      <c r="Z56" s="76"/>
      <c r="AA56" s="76"/>
      <c r="AB56" s="76"/>
      <c r="AC56" s="76"/>
      <c r="AD56" s="75"/>
      <c r="AE56" s="77"/>
      <c r="AF56" s="32"/>
      <c r="AG56" s="18" t="str">
        <f t="shared" si="0"/>
        <v>©</v>
      </c>
    </row>
    <row r="57" spans="1:33" ht="15.75">
      <c r="A57" s="56">
        <f>Prezentace!A58</f>
        <v>54</v>
      </c>
      <c r="B57" s="53" t="str">
        <f>Prezentace!B58</f>
        <v>P</v>
      </c>
      <c r="C57" s="14">
        <f>Prezentace!C58</f>
        <v>0</v>
      </c>
      <c r="D57" s="8">
        <f>Prezentace!D58</f>
        <v>0</v>
      </c>
      <c r="E57" s="73"/>
      <c r="F57" s="74"/>
      <c r="G57" s="91"/>
      <c r="H57" s="74"/>
      <c r="I57" s="75"/>
      <c r="J57" s="96"/>
      <c r="K57" s="91"/>
      <c r="L57" s="74"/>
      <c r="M57" s="75"/>
      <c r="N57" s="96"/>
      <c r="O57" s="76"/>
      <c r="P57" s="76"/>
      <c r="Q57" s="76"/>
      <c r="R57" s="76"/>
      <c r="S57" s="91"/>
      <c r="T57" s="74"/>
      <c r="U57" s="76"/>
      <c r="V57" s="76"/>
      <c r="W57" s="76"/>
      <c r="X57" s="76"/>
      <c r="Y57" s="76"/>
      <c r="Z57" s="76"/>
      <c r="AA57" s="76"/>
      <c r="AB57" s="76"/>
      <c r="AC57" s="76"/>
      <c r="AD57" s="75"/>
      <c r="AE57" s="77"/>
      <c r="AF57" s="32"/>
      <c r="AG57" s="18" t="str">
        <f t="shared" si="0"/>
        <v>©</v>
      </c>
    </row>
    <row r="58" spans="1:33" ht="15.75">
      <c r="A58" s="56">
        <f>Prezentace!A59</f>
        <v>55</v>
      </c>
      <c r="B58" s="53" t="str">
        <f>Prezentace!B59</f>
        <v>P</v>
      </c>
      <c r="C58" s="14">
        <f>Prezentace!C59</f>
        <v>0</v>
      </c>
      <c r="D58" s="8">
        <f>Prezentace!D59</f>
        <v>0</v>
      </c>
      <c r="E58" s="73"/>
      <c r="F58" s="74"/>
      <c r="G58" s="91"/>
      <c r="H58" s="74"/>
      <c r="I58" s="75"/>
      <c r="J58" s="96"/>
      <c r="K58" s="91"/>
      <c r="L58" s="74"/>
      <c r="M58" s="75"/>
      <c r="N58" s="96"/>
      <c r="O58" s="76"/>
      <c r="P58" s="76"/>
      <c r="Q58" s="76"/>
      <c r="R58" s="76"/>
      <c r="S58" s="91"/>
      <c r="T58" s="74"/>
      <c r="U58" s="76"/>
      <c r="V58" s="76"/>
      <c r="W58" s="76"/>
      <c r="X58" s="76"/>
      <c r="Y58" s="76"/>
      <c r="Z58" s="76"/>
      <c r="AA58" s="76"/>
      <c r="AB58" s="76"/>
      <c r="AC58" s="76"/>
      <c r="AD58" s="75"/>
      <c r="AE58" s="77"/>
      <c r="AF58" s="32"/>
      <c r="AG58" s="18" t="str">
        <f t="shared" si="0"/>
        <v>©</v>
      </c>
    </row>
    <row r="59" spans="1:33" ht="15.75">
      <c r="A59" s="56">
        <f>Prezentace!A60</f>
        <v>56</v>
      </c>
      <c r="B59" s="53" t="str">
        <f>Prezentace!B60</f>
        <v>P</v>
      </c>
      <c r="C59" s="14">
        <f>Prezentace!C60</f>
        <v>0</v>
      </c>
      <c r="D59" s="8">
        <f>Prezentace!D60</f>
        <v>0</v>
      </c>
      <c r="E59" s="73"/>
      <c r="F59" s="74"/>
      <c r="G59" s="91"/>
      <c r="H59" s="74"/>
      <c r="I59" s="75"/>
      <c r="J59" s="96"/>
      <c r="K59" s="91"/>
      <c r="L59" s="74"/>
      <c r="M59" s="75"/>
      <c r="N59" s="96"/>
      <c r="O59" s="76"/>
      <c r="P59" s="76"/>
      <c r="Q59" s="76"/>
      <c r="R59" s="76"/>
      <c r="S59" s="91"/>
      <c r="T59" s="74"/>
      <c r="U59" s="76"/>
      <c r="V59" s="76"/>
      <c r="W59" s="76"/>
      <c r="X59" s="76"/>
      <c r="Y59" s="76"/>
      <c r="Z59" s="76"/>
      <c r="AA59" s="76"/>
      <c r="AB59" s="76"/>
      <c r="AC59" s="76"/>
      <c r="AD59" s="75"/>
      <c r="AE59" s="77"/>
      <c r="AF59" s="32"/>
      <c r="AG59" s="18" t="str">
        <f t="shared" si="0"/>
        <v>©</v>
      </c>
    </row>
    <row r="60" spans="1:33" ht="15.75">
      <c r="A60" s="56">
        <f>Prezentace!A61</f>
        <v>57</v>
      </c>
      <c r="B60" s="53" t="str">
        <f>Prezentace!B61</f>
        <v>P</v>
      </c>
      <c r="C60" s="14">
        <f>Prezentace!C61</f>
        <v>0</v>
      </c>
      <c r="D60" s="8">
        <f>Prezentace!D61</f>
        <v>0</v>
      </c>
      <c r="E60" s="73"/>
      <c r="F60" s="74"/>
      <c r="G60" s="91"/>
      <c r="H60" s="74"/>
      <c r="I60" s="75"/>
      <c r="J60" s="96"/>
      <c r="K60" s="91"/>
      <c r="L60" s="74"/>
      <c r="M60" s="75"/>
      <c r="N60" s="96"/>
      <c r="O60" s="76"/>
      <c r="P60" s="76"/>
      <c r="Q60" s="76"/>
      <c r="R60" s="76"/>
      <c r="S60" s="91"/>
      <c r="T60" s="74"/>
      <c r="U60" s="76"/>
      <c r="V60" s="76"/>
      <c r="W60" s="76"/>
      <c r="X60" s="76"/>
      <c r="Y60" s="76"/>
      <c r="Z60" s="76"/>
      <c r="AA60" s="76"/>
      <c r="AB60" s="76"/>
      <c r="AC60" s="76"/>
      <c r="AD60" s="75"/>
      <c r="AE60" s="77"/>
      <c r="AF60" s="32"/>
      <c r="AG60" s="18" t="str">
        <f t="shared" si="0"/>
        <v>©</v>
      </c>
    </row>
    <row r="61" spans="1:33" ht="15.75">
      <c r="A61" s="56">
        <f>Prezentace!A62</f>
        <v>58</v>
      </c>
      <c r="B61" s="53" t="str">
        <f>Prezentace!B62</f>
        <v>P</v>
      </c>
      <c r="C61" s="14">
        <f>Prezentace!C62</f>
        <v>0</v>
      </c>
      <c r="D61" s="8">
        <f>Prezentace!D62</f>
        <v>0</v>
      </c>
      <c r="E61" s="73"/>
      <c r="F61" s="74"/>
      <c r="G61" s="91"/>
      <c r="H61" s="74"/>
      <c r="I61" s="75"/>
      <c r="J61" s="96"/>
      <c r="K61" s="91"/>
      <c r="L61" s="74"/>
      <c r="M61" s="75"/>
      <c r="N61" s="96"/>
      <c r="O61" s="76"/>
      <c r="P61" s="76"/>
      <c r="Q61" s="76"/>
      <c r="R61" s="76"/>
      <c r="S61" s="91"/>
      <c r="T61" s="74"/>
      <c r="U61" s="76"/>
      <c r="V61" s="76"/>
      <c r="W61" s="76"/>
      <c r="X61" s="76"/>
      <c r="Y61" s="76"/>
      <c r="Z61" s="76"/>
      <c r="AA61" s="76"/>
      <c r="AB61" s="76"/>
      <c r="AC61" s="76"/>
      <c r="AD61" s="75"/>
      <c r="AE61" s="77"/>
      <c r="AF61" s="32"/>
      <c r="AG61" s="18" t="str">
        <f>IF(C61=0,"©",IF(COUNTA(E61:AD61)=0,"nebyl",IF((SUM(E61:AE61)-AF61)&lt;0,"minus",(SUM(E61:AE61)-AF61))))</f>
        <v>©</v>
      </c>
    </row>
    <row r="62" spans="1:33" ht="15.75">
      <c r="A62" s="56">
        <f>Prezentace!A63</f>
        <v>59</v>
      </c>
      <c r="B62" s="53" t="str">
        <f>Prezentace!B63</f>
        <v>P</v>
      </c>
      <c r="C62" s="14">
        <f>Prezentace!C63</f>
        <v>0</v>
      </c>
      <c r="D62" s="8">
        <f>Prezentace!D63</f>
        <v>0</v>
      </c>
      <c r="E62" s="73"/>
      <c r="F62" s="74"/>
      <c r="G62" s="91"/>
      <c r="H62" s="74"/>
      <c r="I62" s="75"/>
      <c r="J62" s="96"/>
      <c r="K62" s="91"/>
      <c r="L62" s="74"/>
      <c r="M62" s="75"/>
      <c r="N62" s="96"/>
      <c r="O62" s="76"/>
      <c r="P62" s="76"/>
      <c r="Q62" s="76"/>
      <c r="R62" s="76"/>
      <c r="S62" s="91"/>
      <c r="T62" s="74"/>
      <c r="U62" s="76"/>
      <c r="V62" s="76"/>
      <c r="W62" s="76"/>
      <c r="X62" s="76"/>
      <c r="Y62" s="76"/>
      <c r="Z62" s="76"/>
      <c r="AA62" s="76"/>
      <c r="AB62" s="76"/>
      <c r="AC62" s="76"/>
      <c r="AD62" s="75"/>
      <c r="AE62" s="77"/>
      <c r="AF62" s="32"/>
      <c r="AG62" s="18" t="str">
        <f t="shared" si="0"/>
        <v>©</v>
      </c>
    </row>
    <row r="63" spans="1:33" ht="15.75">
      <c r="A63" s="56">
        <f>Prezentace!A64</f>
        <v>60</v>
      </c>
      <c r="B63" s="53" t="str">
        <f>Prezentace!B64</f>
        <v>P</v>
      </c>
      <c r="C63" s="14">
        <f>Prezentace!C64</f>
        <v>0</v>
      </c>
      <c r="D63" s="8">
        <f>Prezentace!D64</f>
        <v>0</v>
      </c>
      <c r="E63" s="73"/>
      <c r="F63" s="74"/>
      <c r="G63" s="91"/>
      <c r="H63" s="74"/>
      <c r="I63" s="75"/>
      <c r="J63" s="96"/>
      <c r="K63" s="91"/>
      <c r="L63" s="74"/>
      <c r="M63" s="75"/>
      <c r="N63" s="96"/>
      <c r="O63" s="76"/>
      <c r="P63" s="76"/>
      <c r="Q63" s="76"/>
      <c r="R63" s="76"/>
      <c r="S63" s="91"/>
      <c r="T63" s="74"/>
      <c r="U63" s="76"/>
      <c r="V63" s="76"/>
      <c r="W63" s="76"/>
      <c r="X63" s="76"/>
      <c r="Y63" s="76"/>
      <c r="Z63" s="76"/>
      <c r="AA63" s="76"/>
      <c r="AB63" s="76"/>
      <c r="AC63" s="76"/>
      <c r="AD63" s="75"/>
      <c r="AE63" s="77"/>
      <c r="AF63" s="32"/>
      <c r="AG63" s="18" t="str">
        <f t="shared" si="0"/>
        <v>©</v>
      </c>
    </row>
    <row r="64" spans="1:33" ht="15.75">
      <c r="A64" s="56">
        <f>Prezentace!A65</f>
        <v>61</v>
      </c>
      <c r="B64" s="53" t="str">
        <f>Prezentace!B65</f>
        <v>P</v>
      </c>
      <c r="C64" s="14">
        <f>Prezentace!C65</f>
        <v>0</v>
      </c>
      <c r="D64" s="8">
        <f>Prezentace!D65</f>
        <v>0</v>
      </c>
      <c r="E64" s="73"/>
      <c r="F64" s="74"/>
      <c r="G64" s="91"/>
      <c r="H64" s="74"/>
      <c r="I64" s="75"/>
      <c r="J64" s="96"/>
      <c r="K64" s="91"/>
      <c r="L64" s="74"/>
      <c r="M64" s="75"/>
      <c r="N64" s="96"/>
      <c r="O64" s="76"/>
      <c r="P64" s="76"/>
      <c r="Q64" s="76"/>
      <c r="R64" s="76"/>
      <c r="S64" s="91"/>
      <c r="T64" s="74"/>
      <c r="U64" s="76"/>
      <c r="V64" s="76"/>
      <c r="W64" s="76"/>
      <c r="X64" s="76"/>
      <c r="Y64" s="76"/>
      <c r="Z64" s="76"/>
      <c r="AA64" s="76"/>
      <c r="AB64" s="76"/>
      <c r="AC64" s="76"/>
      <c r="AD64" s="75"/>
      <c r="AE64" s="77"/>
      <c r="AF64" s="32"/>
      <c r="AG64" s="18" t="str">
        <f t="shared" si="0"/>
        <v>©</v>
      </c>
    </row>
    <row r="65" spans="1:33" ht="15.75">
      <c r="A65" s="56">
        <f>Prezentace!A66</f>
        <v>62</v>
      </c>
      <c r="B65" s="53" t="str">
        <f>Prezentace!B66</f>
        <v>P</v>
      </c>
      <c r="C65" s="14">
        <f>Prezentace!C66</f>
        <v>0</v>
      </c>
      <c r="D65" s="8">
        <f>Prezentace!D66</f>
        <v>0</v>
      </c>
      <c r="E65" s="73"/>
      <c r="F65" s="74"/>
      <c r="G65" s="91"/>
      <c r="H65" s="74"/>
      <c r="I65" s="75"/>
      <c r="J65" s="96"/>
      <c r="K65" s="91"/>
      <c r="L65" s="74"/>
      <c r="M65" s="75"/>
      <c r="N65" s="96"/>
      <c r="O65" s="76"/>
      <c r="P65" s="76"/>
      <c r="Q65" s="76"/>
      <c r="R65" s="76"/>
      <c r="S65" s="91"/>
      <c r="T65" s="74"/>
      <c r="U65" s="76"/>
      <c r="V65" s="76"/>
      <c r="W65" s="76"/>
      <c r="X65" s="76"/>
      <c r="Y65" s="76"/>
      <c r="Z65" s="76"/>
      <c r="AA65" s="76"/>
      <c r="AB65" s="76"/>
      <c r="AC65" s="76"/>
      <c r="AD65" s="75"/>
      <c r="AE65" s="77"/>
      <c r="AF65" s="32"/>
      <c r="AG65" s="18" t="str">
        <f t="shared" si="0"/>
        <v>©</v>
      </c>
    </row>
    <row r="66" spans="1:33" ht="15.75">
      <c r="A66" s="56">
        <f>Prezentace!A67</f>
        <v>63</v>
      </c>
      <c r="B66" s="53" t="str">
        <f>Prezentace!B67</f>
        <v>P</v>
      </c>
      <c r="C66" s="14">
        <f>Prezentace!C67</f>
        <v>0</v>
      </c>
      <c r="D66" s="8">
        <f>Prezentace!D67</f>
        <v>0</v>
      </c>
      <c r="E66" s="73"/>
      <c r="F66" s="74"/>
      <c r="G66" s="91"/>
      <c r="H66" s="74"/>
      <c r="I66" s="75"/>
      <c r="J66" s="96"/>
      <c r="K66" s="91"/>
      <c r="L66" s="74"/>
      <c r="M66" s="75"/>
      <c r="N66" s="96"/>
      <c r="O66" s="76"/>
      <c r="P66" s="76"/>
      <c r="Q66" s="76"/>
      <c r="R66" s="76"/>
      <c r="S66" s="91"/>
      <c r="T66" s="74"/>
      <c r="U66" s="76"/>
      <c r="V66" s="76"/>
      <c r="W66" s="76"/>
      <c r="X66" s="76"/>
      <c r="Y66" s="76"/>
      <c r="Z66" s="76"/>
      <c r="AA66" s="76"/>
      <c r="AB66" s="76"/>
      <c r="AC66" s="76"/>
      <c r="AD66" s="75"/>
      <c r="AE66" s="77"/>
      <c r="AF66" s="32"/>
      <c r="AG66" s="18" t="str">
        <f t="shared" si="0"/>
        <v>©</v>
      </c>
    </row>
    <row r="67" spans="1:33" ht="15.75">
      <c r="A67" s="56">
        <f>Prezentace!A68</f>
        <v>64</v>
      </c>
      <c r="B67" s="53" t="str">
        <f>Prezentace!B68</f>
        <v>P</v>
      </c>
      <c r="C67" s="14">
        <f>Prezentace!C68</f>
        <v>0</v>
      </c>
      <c r="D67" s="8">
        <f>Prezentace!D68</f>
        <v>0</v>
      </c>
      <c r="E67" s="73"/>
      <c r="F67" s="74"/>
      <c r="G67" s="91"/>
      <c r="H67" s="74"/>
      <c r="I67" s="75"/>
      <c r="J67" s="96"/>
      <c r="K67" s="91"/>
      <c r="L67" s="74"/>
      <c r="M67" s="75"/>
      <c r="N67" s="96"/>
      <c r="O67" s="76"/>
      <c r="P67" s="76"/>
      <c r="Q67" s="76"/>
      <c r="R67" s="76"/>
      <c r="S67" s="91"/>
      <c r="T67" s="74"/>
      <c r="U67" s="76"/>
      <c r="V67" s="76"/>
      <c r="W67" s="76"/>
      <c r="X67" s="76"/>
      <c r="Y67" s="76"/>
      <c r="Z67" s="76"/>
      <c r="AA67" s="76"/>
      <c r="AB67" s="76"/>
      <c r="AC67" s="76"/>
      <c r="AD67" s="75"/>
      <c r="AE67" s="77"/>
      <c r="AF67" s="32"/>
      <c r="AG67" s="18" t="str">
        <f t="shared" si="0"/>
        <v>©</v>
      </c>
    </row>
    <row r="68" spans="1:33" ht="15.75">
      <c r="A68" s="56">
        <f>Prezentace!A69</f>
        <v>65</v>
      </c>
      <c r="B68" s="53" t="str">
        <f>Prezentace!B69</f>
        <v>P</v>
      </c>
      <c r="C68" s="14">
        <f>Prezentace!C69</f>
        <v>0</v>
      </c>
      <c r="D68" s="8">
        <f>Prezentace!D69</f>
        <v>0</v>
      </c>
      <c r="E68" s="73"/>
      <c r="F68" s="74"/>
      <c r="G68" s="91"/>
      <c r="H68" s="74"/>
      <c r="I68" s="75"/>
      <c r="J68" s="96"/>
      <c r="K68" s="91"/>
      <c r="L68" s="74"/>
      <c r="M68" s="75"/>
      <c r="N68" s="96"/>
      <c r="O68" s="76"/>
      <c r="P68" s="76"/>
      <c r="Q68" s="76"/>
      <c r="R68" s="76"/>
      <c r="S68" s="91"/>
      <c r="T68" s="74"/>
      <c r="U68" s="76"/>
      <c r="V68" s="76"/>
      <c r="W68" s="76"/>
      <c r="X68" s="76"/>
      <c r="Y68" s="76"/>
      <c r="Z68" s="76"/>
      <c r="AA68" s="76"/>
      <c r="AB68" s="76"/>
      <c r="AC68" s="76"/>
      <c r="AD68" s="75"/>
      <c r="AE68" s="77"/>
      <c r="AF68" s="32"/>
      <c r="AG68" s="18" t="str">
        <f t="shared" si="0"/>
        <v>©</v>
      </c>
    </row>
    <row r="69" spans="1:33" ht="15.75">
      <c r="A69" s="56">
        <f>Prezentace!A70</f>
        <v>66</v>
      </c>
      <c r="B69" s="53" t="str">
        <f>Prezentace!B70</f>
        <v>P</v>
      </c>
      <c r="C69" s="14">
        <f>Prezentace!C70</f>
        <v>0</v>
      </c>
      <c r="D69" s="8">
        <f>Prezentace!D70</f>
        <v>0</v>
      </c>
      <c r="E69" s="73"/>
      <c r="F69" s="74"/>
      <c r="G69" s="91"/>
      <c r="H69" s="74"/>
      <c r="I69" s="75"/>
      <c r="J69" s="96"/>
      <c r="K69" s="91"/>
      <c r="L69" s="74"/>
      <c r="M69" s="75"/>
      <c r="N69" s="96"/>
      <c r="O69" s="76"/>
      <c r="P69" s="76"/>
      <c r="Q69" s="76"/>
      <c r="R69" s="76"/>
      <c r="S69" s="91"/>
      <c r="T69" s="74"/>
      <c r="U69" s="76"/>
      <c r="V69" s="76"/>
      <c r="W69" s="76"/>
      <c r="X69" s="76"/>
      <c r="Y69" s="76"/>
      <c r="Z69" s="76"/>
      <c r="AA69" s="76"/>
      <c r="AB69" s="76"/>
      <c r="AC69" s="76"/>
      <c r="AD69" s="75"/>
      <c r="AE69" s="77"/>
      <c r="AF69" s="32"/>
      <c r="AG69" s="18" t="str">
        <f aca="true" t="shared" si="1" ref="AG69:AG83">IF(C69=0,"©",IF(COUNTA(E69:AD69)=0,"nebyl",IF((SUM(E69:AE69)-AF69)&lt;0,"minus",(SUM(E69:AE69)-AF69))))</f>
        <v>©</v>
      </c>
    </row>
    <row r="70" spans="1:33" ht="15.75">
      <c r="A70" s="56">
        <f>Prezentace!A71</f>
        <v>67</v>
      </c>
      <c r="B70" s="53" t="str">
        <f>Prezentace!B71</f>
        <v>P</v>
      </c>
      <c r="C70" s="14">
        <f>Prezentace!C71</f>
        <v>0</v>
      </c>
      <c r="D70" s="8">
        <f>Prezentace!D71</f>
        <v>0</v>
      </c>
      <c r="E70" s="73"/>
      <c r="F70" s="74"/>
      <c r="G70" s="91"/>
      <c r="H70" s="74"/>
      <c r="I70" s="75"/>
      <c r="J70" s="96"/>
      <c r="K70" s="91"/>
      <c r="L70" s="74"/>
      <c r="M70" s="75"/>
      <c r="N70" s="96"/>
      <c r="O70" s="76"/>
      <c r="P70" s="76"/>
      <c r="Q70" s="76"/>
      <c r="R70" s="76"/>
      <c r="S70" s="91"/>
      <c r="T70" s="74"/>
      <c r="U70" s="76"/>
      <c r="V70" s="76"/>
      <c r="W70" s="76"/>
      <c r="X70" s="76"/>
      <c r="Y70" s="76"/>
      <c r="Z70" s="76"/>
      <c r="AA70" s="76"/>
      <c r="AB70" s="76"/>
      <c r="AC70" s="76"/>
      <c r="AD70" s="75"/>
      <c r="AE70" s="77"/>
      <c r="AF70" s="32"/>
      <c r="AG70" s="18" t="str">
        <f t="shared" si="1"/>
        <v>©</v>
      </c>
    </row>
    <row r="71" spans="1:33" ht="15.75">
      <c r="A71" s="56">
        <f>Prezentace!A72</f>
        <v>68</v>
      </c>
      <c r="B71" s="53" t="str">
        <f>Prezentace!B72</f>
        <v>P</v>
      </c>
      <c r="C71" s="14">
        <f>Prezentace!C72</f>
        <v>0</v>
      </c>
      <c r="D71" s="8">
        <f>Prezentace!D72</f>
        <v>0</v>
      </c>
      <c r="E71" s="73"/>
      <c r="F71" s="74"/>
      <c r="G71" s="91"/>
      <c r="H71" s="74"/>
      <c r="I71" s="75"/>
      <c r="J71" s="96"/>
      <c r="K71" s="91"/>
      <c r="L71" s="74"/>
      <c r="M71" s="75"/>
      <c r="N71" s="96"/>
      <c r="O71" s="76"/>
      <c r="P71" s="76"/>
      <c r="Q71" s="76"/>
      <c r="R71" s="76"/>
      <c r="S71" s="91"/>
      <c r="T71" s="74"/>
      <c r="U71" s="76"/>
      <c r="V71" s="76"/>
      <c r="W71" s="76"/>
      <c r="X71" s="76"/>
      <c r="Y71" s="76"/>
      <c r="Z71" s="76"/>
      <c r="AA71" s="76"/>
      <c r="AB71" s="76"/>
      <c r="AC71" s="76"/>
      <c r="AD71" s="75"/>
      <c r="AE71" s="77"/>
      <c r="AF71" s="32"/>
      <c r="AG71" s="18" t="str">
        <f t="shared" si="1"/>
        <v>©</v>
      </c>
    </row>
    <row r="72" spans="1:33" ht="15.75">
      <c r="A72" s="56">
        <f>Prezentace!A73</f>
        <v>69</v>
      </c>
      <c r="B72" s="53" t="str">
        <f>Prezentace!B73</f>
        <v>P</v>
      </c>
      <c r="C72" s="14">
        <f>Prezentace!C73</f>
        <v>0</v>
      </c>
      <c r="D72" s="8">
        <f>Prezentace!D73</f>
        <v>0</v>
      </c>
      <c r="E72" s="73"/>
      <c r="F72" s="74"/>
      <c r="G72" s="91"/>
      <c r="H72" s="74"/>
      <c r="I72" s="75"/>
      <c r="J72" s="96"/>
      <c r="K72" s="91"/>
      <c r="L72" s="74"/>
      <c r="M72" s="75"/>
      <c r="N72" s="96"/>
      <c r="O72" s="76"/>
      <c r="P72" s="76"/>
      <c r="Q72" s="76"/>
      <c r="R72" s="76"/>
      <c r="S72" s="91"/>
      <c r="T72" s="74"/>
      <c r="U72" s="76"/>
      <c r="V72" s="76"/>
      <c r="W72" s="76"/>
      <c r="X72" s="76"/>
      <c r="Y72" s="76"/>
      <c r="Z72" s="76"/>
      <c r="AA72" s="76"/>
      <c r="AB72" s="76"/>
      <c r="AC72" s="76"/>
      <c r="AD72" s="75"/>
      <c r="AE72" s="77"/>
      <c r="AF72" s="32"/>
      <c r="AG72" s="18" t="str">
        <f t="shared" si="1"/>
        <v>©</v>
      </c>
    </row>
    <row r="73" spans="1:33" ht="15.75">
      <c r="A73" s="56">
        <f>Prezentace!A74</f>
        <v>70</v>
      </c>
      <c r="B73" s="53" t="str">
        <f>Prezentace!B74</f>
        <v>P</v>
      </c>
      <c r="C73" s="14">
        <f>Prezentace!C74</f>
        <v>0</v>
      </c>
      <c r="D73" s="8">
        <f>Prezentace!D74</f>
        <v>0</v>
      </c>
      <c r="E73" s="73"/>
      <c r="F73" s="74"/>
      <c r="G73" s="91"/>
      <c r="H73" s="74"/>
      <c r="I73" s="75"/>
      <c r="J73" s="96"/>
      <c r="K73" s="91"/>
      <c r="L73" s="74"/>
      <c r="M73" s="75"/>
      <c r="N73" s="96"/>
      <c r="O73" s="76"/>
      <c r="P73" s="76"/>
      <c r="Q73" s="76"/>
      <c r="R73" s="76"/>
      <c r="S73" s="91"/>
      <c r="T73" s="74"/>
      <c r="U73" s="76"/>
      <c r="V73" s="76"/>
      <c r="W73" s="76"/>
      <c r="X73" s="76"/>
      <c r="Y73" s="76"/>
      <c r="Z73" s="76"/>
      <c r="AA73" s="76"/>
      <c r="AB73" s="76"/>
      <c r="AC73" s="76"/>
      <c r="AD73" s="75"/>
      <c r="AE73" s="77"/>
      <c r="AF73" s="32"/>
      <c r="AG73" s="18" t="str">
        <f t="shared" si="1"/>
        <v>©</v>
      </c>
    </row>
    <row r="74" spans="1:33" ht="15.75">
      <c r="A74" s="56">
        <f>Prezentace!A75</f>
        <v>71</v>
      </c>
      <c r="B74" s="53" t="str">
        <f>Prezentace!B75</f>
        <v>P</v>
      </c>
      <c r="C74" s="14">
        <f>Prezentace!C75</f>
        <v>0</v>
      </c>
      <c r="D74" s="8">
        <f>Prezentace!D75</f>
        <v>0</v>
      </c>
      <c r="E74" s="73"/>
      <c r="F74" s="74"/>
      <c r="G74" s="91"/>
      <c r="H74" s="74"/>
      <c r="I74" s="75"/>
      <c r="J74" s="96"/>
      <c r="K74" s="91"/>
      <c r="L74" s="74"/>
      <c r="M74" s="75"/>
      <c r="N74" s="96"/>
      <c r="O74" s="76"/>
      <c r="P74" s="76"/>
      <c r="Q74" s="76"/>
      <c r="R74" s="76"/>
      <c r="S74" s="91"/>
      <c r="T74" s="74"/>
      <c r="U74" s="76"/>
      <c r="V74" s="76"/>
      <c r="W74" s="76"/>
      <c r="X74" s="76"/>
      <c r="Y74" s="76"/>
      <c r="Z74" s="76"/>
      <c r="AA74" s="76"/>
      <c r="AB74" s="76"/>
      <c r="AC74" s="76"/>
      <c r="AD74" s="75"/>
      <c r="AE74" s="77"/>
      <c r="AF74" s="32"/>
      <c r="AG74" s="18" t="str">
        <f t="shared" si="1"/>
        <v>©</v>
      </c>
    </row>
    <row r="75" spans="1:33" ht="15.75">
      <c r="A75" s="56">
        <f>Prezentace!A76</f>
        <v>72</v>
      </c>
      <c r="B75" s="53" t="str">
        <f>Prezentace!B76</f>
        <v>P</v>
      </c>
      <c r="C75" s="14">
        <f>Prezentace!C76</f>
        <v>0</v>
      </c>
      <c r="D75" s="8">
        <f>Prezentace!D76</f>
        <v>0</v>
      </c>
      <c r="E75" s="73"/>
      <c r="F75" s="74"/>
      <c r="G75" s="91"/>
      <c r="H75" s="74"/>
      <c r="I75" s="75"/>
      <c r="J75" s="96"/>
      <c r="K75" s="91"/>
      <c r="L75" s="74"/>
      <c r="M75" s="75"/>
      <c r="N75" s="96"/>
      <c r="O75" s="76"/>
      <c r="P75" s="76"/>
      <c r="Q75" s="76"/>
      <c r="R75" s="76"/>
      <c r="S75" s="91"/>
      <c r="T75" s="74"/>
      <c r="U75" s="76"/>
      <c r="V75" s="76"/>
      <c r="W75" s="76"/>
      <c r="X75" s="76"/>
      <c r="Y75" s="76"/>
      <c r="Z75" s="76"/>
      <c r="AA75" s="76"/>
      <c r="AB75" s="76"/>
      <c r="AC75" s="76"/>
      <c r="AD75" s="75"/>
      <c r="AE75" s="77"/>
      <c r="AF75" s="32"/>
      <c r="AG75" s="18" t="str">
        <f t="shared" si="1"/>
        <v>©</v>
      </c>
    </row>
    <row r="76" spans="1:33" ht="15.75">
      <c r="A76" s="56">
        <f>Prezentace!A77</f>
        <v>73</v>
      </c>
      <c r="B76" s="53" t="str">
        <f>Prezentace!B77</f>
        <v>P</v>
      </c>
      <c r="C76" s="14">
        <f>Prezentace!C77</f>
        <v>0</v>
      </c>
      <c r="D76" s="8">
        <f>Prezentace!D77</f>
        <v>0</v>
      </c>
      <c r="E76" s="73"/>
      <c r="F76" s="74"/>
      <c r="G76" s="91"/>
      <c r="H76" s="74"/>
      <c r="I76" s="75"/>
      <c r="J76" s="96"/>
      <c r="K76" s="91"/>
      <c r="L76" s="74"/>
      <c r="M76" s="75"/>
      <c r="N76" s="96"/>
      <c r="O76" s="76"/>
      <c r="P76" s="76"/>
      <c r="Q76" s="76"/>
      <c r="R76" s="76"/>
      <c r="S76" s="91"/>
      <c r="T76" s="74"/>
      <c r="U76" s="76"/>
      <c r="V76" s="76"/>
      <c r="W76" s="76"/>
      <c r="X76" s="76"/>
      <c r="Y76" s="76"/>
      <c r="Z76" s="76"/>
      <c r="AA76" s="76"/>
      <c r="AB76" s="76"/>
      <c r="AC76" s="76"/>
      <c r="AD76" s="75"/>
      <c r="AE76" s="77"/>
      <c r="AF76" s="32"/>
      <c r="AG76" s="18" t="str">
        <f t="shared" si="1"/>
        <v>©</v>
      </c>
    </row>
    <row r="77" spans="1:33" ht="15.75">
      <c r="A77" s="56">
        <f>Prezentace!A78</f>
        <v>74</v>
      </c>
      <c r="B77" s="53" t="str">
        <f>Prezentace!B78</f>
        <v>P</v>
      </c>
      <c r="C77" s="14">
        <f>Prezentace!C78</f>
        <v>0</v>
      </c>
      <c r="D77" s="8">
        <f>Prezentace!D78</f>
        <v>0</v>
      </c>
      <c r="E77" s="73"/>
      <c r="F77" s="74"/>
      <c r="G77" s="91"/>
      <c r="H77" s="74"/>
      <c r="I77" s="75"/>
      <c r="J77" s="96"/>
      <c r="K77" s="91"/>
      <c r="L77" s="74"/>
      <c r="M77" s="75"/>
      <c r="N77" s="96"/>
      <c r="O77" s="76"/>
      <c r="P77" s="76"/>
      <c r="Q77" s="76"/>
      <c r="R77" s="76"/>
      <c r="S77" s="91"/>
      <c r="T77" s="74"/>
      <c r="U77" s="76"/>
      <c r="V77" s="76"/>
      <c r="W77" s="76"/>
      <c r="X77" s="76"/>
      <c r="Y77" s="76"/>
      <c r="Z77" s="76"/>
      <c r="AA77" s="76"/>
      <c r="AB77" s="76"/>
      <c r="AC77" s="76"/>
      <c r="AD77" s="75"/>
      <c r="AE77" s="77"/>
      <c r="AF77" s="32"/>
      <c r="AG77" s="18" t="str">
        <f t="shared" si="1"/>
        <v>©</v>
      </c>
    </row>
    <row r="78" spans="1:33" ht="15.75">
      <c r="A78" s="56">
        <f>Prezentace!A79</f>
        <v>75</v>
      </c>
      <c r="B78" s="53" t="str">
        <f>Prezentace!B79</f>
        <v>P</v>
      </c>
      <c r="C78" s="14">
        <f>Prezentace!C79</f>
        <v>0</v>
      </c>
      <c r="D78" s="8">
        <f>Prezentace!D79</f>
        <v>0</v>
      </c>
      <c r="E78" s="73"/>
      <c r="F78" s="74"/>
      <c r="G78" s="91"/>
      <c r="H78" s="74"/>
      <c r="I78" s="75"/>
      <c r="J78" s="96"/>
      <c r="K78" s="91"/>
      <c r="L78" s="74"/>
      <c r="M78" s="75"/>
      <c r="N78" s="96"/>
      <c r="O78" s="76"/>
      <c r="P78" s="76"/>
      <c r="Q78" s="76"/>
      <c r="R78" s="76"/>
      <c r="S78" s="91"/>
      <c r="T78" s="74"/>
      <c r="U78" s="76"/>
      <c r="V78" s="76"/>
      <c r="W78" s="76"/>
      <c r="X78" s="76"/>
      <c r="Y78" s="76"/>
      <c r="Z78" s="76"/>
      <c r="AA78" s="76"/>
      <c r="AB78" s="76"/>
      <c r="AC78" s="76"/>
      <c r="AD78" s="75"/>
      <c r="AE78" s="77"/>
      <c r="AF78" s="32"/>
      <c r="AG78" s="18" t="str">
        <f t="shared" si="1"/>
        <v>©</v>
      </c>
    </row>
    <row r="79" spans="1:33" ht="15.75">
      <c r="A79" s="56">
        <f>Prezentace!A80</f>
        <v>76</v>
      </c>
      <c r="B79" s="53" t="str">
        <f>Prezentace!B80</f>
        <v>P</v>
      </c>
      <c r="C79" s="14">
        <f>Prezentace!C80</f>
        <v>0</v>
      </c>
      <c r="D79" s="8">
        <f>Prezentace!D80</f>
        <v>0</v>
      </c>
      <c r="E79" s="73"/>
      <c r="F79" s="74"/>
      <c r="G79" s="91"/>
      <c r="H79" s="74"/>
      <c r="I79" s="75"/>
      <c r="J79" s="96"/>
      <c r="K79" s="91"/>
      <c r="L79" s="74"/>
      <c r="M79" s="75"/>
      <c r="N79" s="96"/>
      <c r="O79" s="76"/>
      <c r="P79" s="76"/>
      <c r="Q79" s="76"/>
      <c r="R79" s="76"/>
      <c r="S79" s="91"/>
      <c r="T79" s="74"/>
      <c r="U79" s="76"/>
      <c r="V79" s="76"/>
      <c r="W79" s="76"/>
      <c r="X79" s="76"/>
      <c r="Y79" s="76"/>
      <c r="Z79" s="76"/>
      <c r="AA79" s="76"/>
      <c r="AB79" s="76"/>
      <c r="AC79" s="76"/>
      <c r="AD79" s="75"/>
      <c r="AE79" s="77"/>
      <c r="AF79" s="32"/>
      <c r="AG79" s="18" t="str">
        <f t="shared" si="1"/>
        <v>©</v>
      </c>
    </row>
    <row r="80" spans="1:33" ht="15.75">
      <c r="A80" s="56">
        <f>Prezentace!A81</f>
        <v>77</v>
      </c>
      <c r="B80" s="53" t="str">
        <f>Prezentace!B81</f>
        <v>P</v>
      </c>
      <c r="C80" s="14">
        <f>Prezentace!C81</f>
        <v>0</v>
      </c>
      <c r="D80" s="8">
        <f>Prezentace!D81</f>
        <v>0</v>
      </c>
      <c r="E80" s="73"/>
      <c r="F80" s="74"/>
      <c r="G80" s="91"/>
      <c r="H80" s="74"/>
      <c r="I80" s="75"/>
      <c r="J80" s="96"/>
      <c r="K80" s="91"/>
      <c r="L80" s="74"/>
      <c r="M80" s="75"/>
      <c r="N80" s="96"/>
      <c r="O80" s="76"/>
      <c r="P80" s="76"/>
      <c r="Q80" s="76"/>
      <c r="R80" s="76"/>
      <c r="S80" s="91"/>
      <c r="T80" s="74"/>
      <c r="U80" s="76"/>
      <c r="V80" s="76"/>
      <c r="W80" s="76"/>
      <c r="X80" s="76"/>
      <c r="Y80" s="76"/>
      <c r="Z80" s="76"/>
      <c r="AA80" s="76"/>
      <c r="AB80" s="76"/>
      <c r="AC80" s="76"/>
      <c r="AD80" s="75"/>
      <c r="AE80" s="77"/>
      <c r="AF80" s="32"/>
      <c r="AG80" s="18" t="str">
        <f t="shared" si="1"/>
        <v>©</v>
      </c>
    </row>
    <row r="81" spans="1:33" ht="15.75">
      <c r="A81" s="56">
        <f>Prezentace!A82</f>
        <v>78</v>
      </c>
      <c r="B81" s="53" t="str">
        <f>Prezentace!B82</f>
        <v>P</v>
      </c>
      <c r="C81" s="14">
        <f>Prezentace!C82</f>
        <v>0</v>
      </c>
      <c r="D81" s="8">
        <f>Prezentace!D82</f>
        <v>0</v>
      </c>
      <c r="E81" s="73"/>
      <c r="F81" s="74"/>
      <c r="G81" s="91"/>
      <c r="H81" s="74"/>
      <c r="I81" s="75"/>
      <c r="J81" s="96"/>
      <c r="K81" s="91"/>
      <c r="L81" s="74"/>
      <c r="M81" s="75"/>
      <c r="N81" s="96"/>
      <c r="O81" s="76"/>
      <c r="P81" s="76"/>
      <c r="Q81" s="76"/>
      <c r="R81" s="76"/>
      <c r="S81" s="91"/>
      <c r="T81" s="74"/>
      <c r="U81" s="76"/>
      <c r="V81" s="76"/>
      <c r="W81" s="76"/>
      <c r="X81" s="76"/>
      <c r="Y81" s="76"/>
      <c r="Z81" s="76"/>
      <c r="AA81" s="76"/>
      <c r="AB81" s="76"/>
      <c r="AC81" s="76"/>
      <c r="AD81" s="75"/>
      <c r="AE81" s="77"/>
      <c r="AF81" s="32"/>
      <c r="AG81" s="18" t="str">
        <f t="shared" si="1"/>
        <v>©</v>
      </c>
    </row>
    <row r="82" spans="1:33" ht="15.75">
      <c r="A82" s="56">
        <f>Prezentace!A83</f>
        <v>79</v>
      </c>
      <c r="B82" s="53" t="str">
        <f>Prezentace!B83</f>
        <v>P</v>
      </c>
      <c r="C82" s="14">
        <f>Prezentace!C83</f>
        <v>0</v>
      </c>
      <c r="D82" s="8">
        <f>Prezentace!D83</f>
        <v>0</v>
      </c>
      <c r="E82" s="73"/>
      <c r="F82" s="74"/>
      <c r="G82" s="91"/>
      <c r="H82" s="74"/>
      <c r="I82" s="75"/>
      <c r="J82" s="96"/>
      <c r="K82" s="91"/>
      <c r="L82" s="74"/>
      <c r="M82" s="75"/>
      <c r="N82" s="96"/>
      <c r="O82" s="76"/>
      <c r="P82" s="76"/>
      <c r="Q82" s="76"/>
      <c r="R82" s="76"/>
      <c r="S82" s="91"/>
      <c r="T82" s="74"/>
      <c r="U82" s="76"/>
      <c r="V82" s="76"/>
      <c r="W82" s="76"/>
      <c r="X82" s="76"/>
      <c r="Y82" s="76"/>
      <c r="Z82" s="76"/>
      <c r="AA82" s="76"/>
      <c r="AB82" s="76"/>
      <c r="AC82" s="76"/>
      <c r="AD82" s="75"/>
      <c r="AE82" s="77"/>
      <c r="AF82" s="32"/>
      <c r="AG82" s="18" t="str">
        <f t="shared" si="1"/>
        <v>©</v>
      </c>
    </row>
    <row r="83" spans="1:33" ht="16.5" thickBot="1">
      <c r="A83" s="57">
        <f>Prezentace!A84</f>
        <v>80</v>
      </c>
      <c r="B83" s="54" t="str">
        <f>Prezentace!B84</f>
        <v>P</v>
      </c>
      <c r="C83" s="15">
        <f>Prezentace!C84</f>
        <v>0</v>
      </c>
      <c r="D83" s="9">
        <f>Prezentace!D84</f>
        <v>0</v>
      </c>
      <c r="E83" s="79"/>
      <c r="F83" s="80"/>
      <c r="G83" s="93"/>
      <c r="H83" s="80"/>
      <c r="I83" s="81"/>
      <c r="J83" s="98"/>
      <c r="K83" s="93"/>
      <c r="L83" s="80"/>
      <c r="M83" s="81"/>
      <c r="N83" s="98"/>
      <c r="O83" s="82"/>
      <c r="P83" s="82"/>
      <c r="Q83" s="82"/>
      <c r="R83" s="82"/>
      <c r="S83" s="93"/>
      <c r="T83" s="80"/>
      <c r="U83" s="82"/>
      <c r="V83" s="82"/>
      <c r="W83" s="82"/>
      <c r="X83" s="82"/>
      <c r="Y83" s="82"/>
      <c r="Z83" s="82"/>
      <c r="AA83" s="82"/>
      <c r="AB83" s="82"/>
      <c r="AC83" s="82"/>
      <c r="AD83" s="81"/>
      <c r="AE83" s="83"/>
      <c r="AF83" s="33"/>
      <c r="AG83" s="19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0" activePane="bottomLeft" state="split"/>
      <selection pane="topLeft" activeCell="P3" sqref="P1:AE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6" customWidth="1"/>
    <col min="3" max="3" width="17.375" style="1" customWidth="1"/>
    <col min="4" max="4" width="13.625" style="1" customWidth="1"/>
    <col min="5" max="5" width="6.875" style="1" customWidth="1"/>
    <col min="6" max="15" width="3.75390625" style="1" customWidth="1"/>
    <col min="16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48" t="s">
        <v>245</v>
      </c>
      <c r="D1" s="148"/>
      <c r="E1" s="148"/>
      <c r="F1" s="148"/>
      <c r="G1" s="148"/>
    </row>
    <row r="2" spans="3:33" ht="13.5" thickBot="1">
      <c r="C2" s="1" t="s">
        <v>263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20">
        <v>2</v>
      </c>
      <c r="H3" s="4">
        <v>3</v>
      </c>
      <c r="I3" s="99">
        <v>4</v>
      </c>
      <c r="J3" s="94">
        <v>5</v>
      </c>
      <c r="K3" s="20">
        <v>6</v>
      </c>
      <c r="L3" s="4">
        <v>7</v>
      </c>
      <c r="M3" s="99">
        <v>8</v>
      </c>
      <c r="N3" s="94">
        <v>9</v>
      </c>
      <c r="O3" s="20">
        <v>10</v>
      </c>
      <c r="P3" s="4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99">
        <v>25</v>
      </c>
      <c r="AE3" s="100" t="s">
        <v>242</v>
      </c>
      <c r="AF3" s="34" t="s">
        <v>25</v>
      </c>
      <c r="AG3" s="6" t="s">
        <v>20</v>
      </c>
    </row>
    <row r="4" spans="1:33" ht="15.75">
      <c r="A4" s="55">
        <f>Prezentace!A5</f>
        <v>1</v>
      </c>
      <c r="B4" s="52" t="str">
        <f>Prezentace!B5</f>
        <v>P</v>
      </c>
      <c r="C4" s="13" t="str">
        <f>Prezentace!C5</f>
        <v>Bahenský</v>
      </c>
      <c r="D4" s="7" t="str">
        <f>Prezentace!D5</f>
        <v>Michael</v>
      </c>
      <c r="E4" s="68">
        <v>100</v>
      </c>
      <c r="F4" s="69">
        <v>10</v>
      </c>
      <c r="G4" s="90">
        <v>9</v>
      </c>
      <c r="H4" s="69">
        <v>8</v>
      </c>
      <c r="I4" s="70">
        <v>0</v>
      </c>
      <c r="J4" s="95">
        <v>9</v>
      </c>
      <c r="K4" s="90">
        <v>8</v>
      </c>
      <c r="L4" s="69">
        <v>8</v>
      </c>
      <c r="M4" s="70">
        <v>8</v>
      </c>
      <c r="N4" s="95">
        <v>9</v>
      </c>
      <c r="O4" s="90">
        <v>8</v>
      </c>
      <c r="P4" s="69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0"/>
      <c r="AE4" s="72"/>
      <c r="AF4" s="31">
        <v>29.7</v>
      </c>
      <c r="AG4" s="17">
        <f>IF(C4=0,"©",IF(COUNTA(E4:AD4)=0,"nebyl",IF((SUM(E4:AE4)-AF4)&lt;0,"minus",(SUM(E4:AE4)-AF4))))</f>
        <v>147.3</v>
      </c>
    </row>
    <row r="5" spans="1:33" ht="15.75">
      <c r="A5" s="56">
        <f>Prezentace!A6</f>
        <v>2</v>
      </c>
      <c r="B5" s="53" t="str">
        <f>Prezentace!B6</f>
        <v>P</v>
      </c>
      <c r="C5" s="14" t="str">
        <f>Prezentace!C6</f>
        <v>Bárta</v>
      </c>
      <c r="D5" s="8" t="str">
        <f>Prezentace!D6</f>
        <v>Ondřej</v>
      </c>
      <c r="E5" s="73">
        <v>100</v>
      </c>
      <c r="F5" s="74">
        <v>9</v>
      </c>
      <c r="G5" s="91">
        <v>8</v>
      </c>
      <c r="H5" s="74">
        <v>9</v>
      </c>
      <c r="I5" s="75">
        <v>9</v>
      </c>
      <c r="J5" s="96">
        <v>9</v>
      </c>
      <c r="K5" s="91">
        <v>6</v>
      </c>
      <c r="L5" s="74">
        <v>9</v>
      </c>
      <c r="M5" s="75">
        <v>7</v>
      </c>
      <c r="N5" s="96">
        <v>9</v>
      </c>
      <c r="O5" s="91">
        <v>8</v>
      </c>
      <c r="P5" s="7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5"/>
      <c r="AE5" s="77"/>
      <c r="AF5" s="32">
        <v>41.68</v>
      </c>
      <c r="AG5" s="18">
        <f aca="true" t="shared" si="0" ref="AG5:AG68">IF(C5=0,"©",IF(COUNTA(E5:AD5)=0,"nebyl",IF((SUM(E5:AE5)-AF5)&lt;0,"minus",(SUM(E5:AE5)-AF5))))</f>
        <v>141.32</v>
      </c>
    </row>
    <row r="6" spans="1:33" ht="15.75">
      <c r="A6" s="56">
        <f>Prezentace!A7</f>
        <v>3</v>
      </c>
      <c r="B6" s="53" t="str">
        <f>Prezentace!B7</f>
        <v>R</v>
      </c>
      <c r="C6" s="14" t="str">
        <f>Prezentace!C7</f>
        <v>Bárta</v>
      </c>
      <c r="D6" s="8" t="str">
        <f>Prezentace!D7</f>
        <v>Ondřej</v>
      </c>
      <c r="E6" s="73">
        <v>90</v>
      </c>
      <c r="F6" s="74">
        <v>9</v>
      </c>
      <c r="G6" s="91">
        <v>9</v>
      </c>
      <c r="H6" s="74">
        <v>8</v>
      </c>
      <c r="I6" s="75">
        <v>8</v>
      </c>
      <c r="J6" s="96">
        <v>10</v>
      </c>
      <c r="K6" s="91">
        <v>9</v>
      </c>
      <c r="L6" s="74">
        <v>8</v>
      </c>
      <c r="M6" s="75">
        <v>7</v>
      </c>
      <c r="N6" s="96">
        <v>9</v>
      </c>
      <c r="O6" s="91">
        <v>8</v>
      </c>
      <c r="P6" s="74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5"/>
      <c r="AE6" s="77"/>
      <c r="AF6" s="32">
        <v>29.94</v>
      </c>
      <c r="AG6" s="18">
        <f t="shared" si="0"/>
        <v>145.06</v>
      </c>
    </row>
    <row r="7" spans="1:33" ht="15.75">
      <c r="A7" s="56">
        <f>Prezentace!A8</f>
        <v>4</v>
      </c>
      <c r="B7" s="53" t="str">
        <f>Prezentace!B8</f>
        <v>P</v>
      </c>
      <c r="C7" s="14" t="str">
        <f>Prezentace!C8</f>
        <v>Bečvář</v>
      </c>
      <c r="D7" s="8" t="str">
        <f>Prezentace!D8</f>
        <v>Josef</v>
      </c>
      <c r="E7" s="73">
        <v>100</v>
      </c>
      <c r="F7" s="74">
        <v>10</v>
      </c>
      <c r="G7" s="91">
        <v>10</v>
      </c>
      <c r="H7" s="74">
        <v>10</v>
      </c>
      <c r="I7" s="75">
        <v>10</v>
      </c>
      <c r="J7" s="96">
        <v>10</v>
      </c>
      <c r="K7" s="91">
        <v>9</v>
      </c>
      <c r="L7" s="74">
        <v>10</v>
      </c>
      <c r="M7" s="75">
        <v>10</v>
      </c>
      <c r="N7" s="96">
        <v>9</v>
      </c>
      <c r="O7" s="91">
        <v>7</v>
      </c>
      <c r="P7" s="74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5"/>
      <c r="AE7" s="77"/>
      <c r="AF7" s="32">
        <v>33.15</v>
      </c>
      <c r="AG7" s="18">
        <f t="shared" si="0"/>
        <v>161.85</v>
      </c>
    </row>
    <row r="8" spans="1:33" ht="15.75">
      <c r="A8" s="56">
        <f>Prezentace!A9</f>
        <v>5</v>
      </c>
      <c r="B8" s="53" t="str">
        <f>Prezentace!B9</f>
        <v>P</v>
      </c>
      <c r="C8" s="14" t="str">
        <f>Prezentace!C9</f>
        <v>Bouda</v>
      </c>
      <c r="D8" s="8" t="str">
        <f>Prezentace!D9</f>
        <v>Lukáš</v>
      </c>
      <c r="E8" s="73">
        <v>100</v>
      </c>
      <c r="F8" s="74">
        <v>9</v>
      </c>
      <c r="G8" s="91">
        <v>9</v>
      </c>
      <c r="H8" s="74">
        <v>10</v>
      </c>
      <c r="I8" s="75">
        <v>10</v>
      </c>
      <c r="J8" s="96">
        <v>10</v>
      </c>
      <c r="K8" s="91">
        <v>10</v>
      </c>
      <c r="L8" s="74">
        <v>8</v>
      </c>
      <c r="M8" s="75">
        <v>8</v>
      </c>
      <c r="N8" s="96">
        <v>9</v>
      </c>
      <c r="O8" s="91">
        <v>9</v>
      </c>
      <c r="P8" s="74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5"/>
      <c r="AE8" s="77"/>
      <c r="AF8" s="32">
        <v>25.95</v>
      </c>
      <c r="AG8" s="18">
        <f t="shared" si="0"/>
        <v>166.05</v>
      </c>
    </row>
    <row r="9" spans="1:33" ht="15.75">
      <c r="A9" s="56">
        <f>Prezentace!A10</f>
        <v>6</v>
      </c>
      <c r="B9" s="53" t="str">
        <f>Prezentace!B10</f>
        <v>P</v>
      </c>
      <c r="C9" s="14" t="str">
        <f>Prezentace!C10</f>
        <v>Brejžek</v>
      </c>
      <c r="D9" s="8" t="str">
        <f>Prezentace!D10</f>
        <v>Vojtěch</v>
      </c>
      <c r="E9" s="73">
        <v>100</v>
      </c>
      <c r="F9" s="74">
        <v>10</v>
      </c>
      <c r="G9" s="91">
        <v>10</v>
      </c>
      <c r="H9" s="74">
        <v>10</v>
      </c>
      <c r="I9" s="75">
        <v>9</v>
      </c>
      <c r="J9" s="96">
        <v>8</v>
      </c>
      <c r="K9" s="91">
        <v>7</v>
      </c>
      <c r="L9" s="74">
        <v>10</v>
      </c>
      <c r="M9" s="75">
        <v>9</v>
      </c>
      <c r="N9" s="96">
        <v>10</v>
      </c>
      <c r="O9" s="91">
        <v>7</v>
      </c>
      <c r="P9" s="74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5"/>
      <c r="AE9" s="77"/>
      <c r="AF9" s="32">
        <v>28.55</v>
      </c>
      <c r="AG9" s="18">
        <f t="shared" si="0"/>
        <v>161.45</v>
      </c>
    </row>
    <row r="10" spans="1:33" ht="15.75">
      <c r="A10" s="56">
        <f>Prezentace!A11</f>
        <v>7</v>
      </c>
      <c r="B10" s="53" t="str">
        <f>Prezentace!B11</f>
        <v>P</v>
      </c>
      <c r="C10" s="14" t="str">
        <f>Prezentace!C11</f>
        <v>Čekal</v>
      </c>
      <c r="D10" s="8" t="str">
        <f>Prezentace!D11</f>
        <v>Josef</v>
      </c>
      <c r="E10" s="73">
        <v>100</v>
      </c>
      <c r="F10" s="74">
        <v>10</v>
      </c>
      <c r="G10" s="91">
        <v>9</v>
      </c>
      <c r="H10" s="74">
        <v>9</v>
      </c>
      <c r="I10" s="75">
        <v>9</v>
      </c>
      <c r="J10" s="96">
        <v>9</v>
      </c>
      <c r="K10" s="91">
        <v>9</v>
      </c>
      <c r="L10" s="74">
        <v>9</v>
      </c>
      <c r="M10" s="75">
        <v>9</v>
      </c>
      <c r="N10" s="96">
        <v>10</v>
      </c>
      <c r="O10" s="91">
        <v>8</v>
      </c>
      <c r="P10" s="74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5"/>
      <c r="AE10" s="77"/>
      <c r="AF10" s="32">
        <v>36.51</v>
      </c>
      <c r="AG10" s="18">
        <f t="shared" si="0"/>
        <v>154.49</v>
      </c>
    </row>
    <row r="11" spans="1:33" ht="15.75">
      <c r="A11" s="56">
        <f>Prezentace!A12</f>
        <v>8</v>
      </c>
      <c r="B11" s="53" t="str">
        <f>Prezentace!B12</f>
        <v>P</v>
      </c>
      <c r="C11" s="14" t="str">
        <f>Prezentace!C12</f>
        <v>Červenka</v>
      </c>
      <c r="D11" s="8" t="str">
        <f>Prezentace!D12</f>
        <v>Pavel</v>
      </c>
      <c r="E11" s="73">
        <v>100</v>
      </c>
      <c r="F11" s="74">
        <v>10</v>
      </c>
      <c r="G11" s="91">
        <v>9</v>
      </c>
      <c r="H11" s="74">
        <v>10</v>
      </c>
      <c r="I11" s="75">
        <v>9</v>
      </c>
      <c r="J11" s="96">
        <v>9</v>
      </c>
      <c r="K11" s="91">
        <v>9</v>
      </c>
      <c r="L11" s="74">
        <v>9</v>
      </c>
      <c r="M11" s="75">
        <v>9</v>
      </c>
      <c r="N11" s="96">
        <v>9</v>
      </c>
      <c r="O11" s="91">
        <v>9</v>
      </c>
      <c r="P11" s="74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5"/>
      <c r="AE11" s="77"/>
      <c r="AF11" s="32">
        <v>19.6</v>
      </c>
      <c r="AG11" s="18">
        <f t="shared" si="0"/>
        <v>172.4</v>
      </c>
    </row>
    <row r="12" spans="1:33" ht="15.75">
      <c r="A12" s="56">
        <f>Prezentace!A13</f>
        <v>9</v>
      </c>
      <c r="B12" s="53" t="str">
        <f>Prezentace!B13</f>
        <v>R</v>
      </c>
      <c r="C12" s="14" t="str">
        <f>Prezentace!C13</f>
        <v>Červenka</v>
      </c>
      <c r="D12" s="8" t="str">
        <f>Prezentace!D13</f>
        <v>Pavel</v>
      </c>
      <c r="E12" s="73">
        <v>100</v>
      </c>
      <c r="F12" s="74">
        <v>10</v>
      </c>
      <c r="G12" s="91">
        <v>9</v>
      </c>
      <c r="H12" s="74">
        <v>8</v>
      </c>
      <c r="I12" s="75">
        <v>7</v>
      </c>
      <c r="J12" s="96">
        <v>10</v>
      </c>
      <c r="K12" s="91">
        <v>9</v>
      </c>
      <c r="L12" s="74">
        <v>8</v>
      </c>
      <c r="M12" s="75">
        <v>8</v>
      </c>
      <c r="N12" s="96">
        <v>8</v>
      </c>
      <c r="O12" s="91">
        <v>8</v>
      </c>
      <c r="P12" s="74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5"/>
      <c r="AE12" s="77"/>
      <c r="AF12" s="32">
        <v>30.16</v>
      </c>
      <c r="AG12" s="18">
        <f t="shared" si="0"/>
        <v>154.84</v>
      </c>
    </row>
    <row r="13" spans="1:33" ht="15.75">
      <c r="A13" s="56">
        <f>Prezentace!A14</f>
        <v>10</v>
      </c>
      <c r="B13" s="53" t="str">
        <f>Prezentace!B14</f>
        <v>P</v>
      </c>
      <c r="C13" s="14" t="str">
        <f>Prezentace!C14</f>
        <v>Čihák</v>
      </c>
      <c r="D13" s="8" t="str">
        <f>Prezentace!D14</f>
        <v>Josef</v>
      </c>
      <c r="E13" s="73">
        <v>100</v>
      </c>
      <c r="F13" s="74">
        <v>10</v>
      </c>
      <c r="G13" s="91">
        <v>9</v>
      </c>
      <c r="H13" s="74">
        <v>10</v>
      </c>
      <c r="I13" s="75">
        <v>9</v>
      </c>
      <c r="J13" s="96">
        <v>10</v>
      </c>
      <c r="K13" s="91">
        <v>10</v>
      </c>
      <c r="L13" s="74">
        <v>9</v>
      </c>
      <c r="M13" s="75">
        <v>7</v>
      </c>
      <c r="N13" s="96">
        <v>9</v>
      </c>
      <c r="O13" s="91">
        <v>9</v>
      </c>
      <c r="P13" s="74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5"/>
      <c r="AE13" s="77"/>
      <c r="AF13" s="32">
        <v>30.88</v>
      </c>
      <c r="AG13" s="18">
        <f t="shared" si="0"/>
        <v>161.12</v>
      </c>
    </row>
    <row r="14" spans="1:33" ht="15.75">
      <c r="A14" s="56">
        <f>Prezentace!A15</f>
        <v>11</v>
      </c>
      <c r="B14" s="53" t="str">
        <f>Prezentace!B15</f>
        <v>R</v>
      </c>
      <c r="C14" s="14" t="str">
        <f>Prezentace!C15</f>
        <v>Čihák</v>
      </c>
      <c r="D14" s="8" t="str">
        <f>Prezentace!D15</f>
        <v>Josef</v>
      </c>
      <c r="E14" s="73">
        <v>100</v>
      </c>
      <c r="F14" s="74">
        <v>9</v>
      </c>
      <c r="G14" s="91">
        <v>9</v>
      </c>
      <c r="H14" s="74">
        <v>9</v>
      </c>
      <c r="I14" s="75">
        <v>9</v>
      </c>
      <c r="J14" s="96">
        <v>10</v>
      </c>
      <c r="K14" s="91">
        <v>7</v>
      </c>
      <c r="L14" s="74">
        <v>9</v>
      </c>
      <c r="M14" s="75">
        <v>9</v>
      </c>
      <c r="N14" s="96">
        <v>6</v>
      </c>
      <c r="O14" s="91">
        <v>6</v>
      </c>
      <c r="P14" s="74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5"/>
      <c r="AE14" s="77"/>
      <c r="AF14" s="32">
        <v>45.52</v>
      </c>
      <c r="AG14" s="18">
        <f t="shared" si="0"/>
        <v>137.48</v>
      </c>
    </row>
    <row r="15" spans="1:33" ht="15.75">
      <c r="A15" s="56">
        <f>Prezentace!A16</f>
        <v>12</v>
      </c>
      <c r="B15" s="53" t="str">
        <f>Prezentace!B16</f>
        <v>P</v>
      </c>
      <c r="C15" s="14" t="str">
        <f>Prezentace!C16</f>
        <v>Fiala</v>
      </c>
      <c r="D15" s="8" t="str">
        <f>Prezentace!D16</f>
        <v>Miroslav</v>
      </c>
      <c r="E15" s="73">
        <v>100</v>
      </c>
      <c r="F15" s="10">
        <v>10</v>
      </c>
      <c r="G15" s="92">
        <v>10</v>
      </c>
      <c r="H15" s="10">
        <v>9</v>
      </c>
      <c r="I15" s="12">
        <v>9</v>
      </c>
      <c r="J15" s="97">
        <v>10</v>
      </c>
      <c r="K15" s="92">
        <v>9</v>
      </c>
      <c r="L15" s="10">
        <v>9</v>
      </c>
      <c r="M15" s="12">
        <v>8</v>
      </c>
      <c r="N15" s="97">
        <v>9</v>
      </c>
      <c r="O15" s="92">
        <v>9</v>
      </c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78"/>
      <c r="AF15" s="32">
        <v>29.43</v>
      </c>
      <c r="AG15" s="18">
        <f t="shared" si="0"/>
        <v>162.57</v>
      </c>
    </row>
    <row r="16" spans="1:33" ht="15.75">
      <c r="A16" s="56">
        <f>Prezentace!A17</f>
        <v>13</v>
      </c>
      <c r="B16" s="53" t="str">
        <f>Prezentace!B17</f>
        <v>P</v>
      </c>
      <c r="C16" s="14" t="str">
        <f>Prezentace!C17</f>
        <v>Florián</v>
      </c>
      <c r="D16" s="8" t="str">
        <f>Prezentace!D17</f>
        <v>Petr</v>
      </c>
      <c r="E16" s="73">
        <v>100</v>
      </c>
      <c r="F16" s="74">
        <v>10</v>
      </c>
      <c r="G16" s="91">
        <v>9</v>
      </c>
      <c r="H16" s="74">
        <v>9</v>
      </c>
      <c r="I16" s="75">
        <v>8</v>
      </c>
      <c r="J16" s="96">
        <v>9</v>
      </c>
      <c r="K16" s="91">
        <v>8</v>
      </c>
      <c r="L16" s="74">
        <v>9</v>
      </c>
      <c r="M16" s="75">
        <v>8</v>
      </c>
      <c r="N16" s="96">
        <v>8</v>
      </c>
      <c r="O16" s="91">
        <v>7</v>
      </c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5"/>
      <c r="AE16" s="77"/>
      <c r="AF16" s="32">
        <v>27.05</v>
      </c>
      <c r="AG16" s="18">
        <f t="shared" si="0"/>
        <v>157.95</v>
      </c>
    </row>
    <row r="17" spans="1:33" ht="15.75">
      <c r="A17" s="56">
        <f>Prezentace!A18</f>
        <v>14</v>
      </c>
      <c r="B17" s="53" t="str">
        <f>Prezentace!B18</f>
        <v>P</v>
      </c>
      <c r="C17" s="14" t="str">
        <f>Prezentace!C18</f>
        <v>Jelínek</v>
      </c>
      <c r="D17" s="8" t="str">
        <f>Prezentace!D18</f>
        <v>Antonín</v>
      </c>
      <c r="E17" s="73">
        <v>100</v>
      </c>
      <c r="F17" s="74">
        <v>10</v>
      </c>
      <c r="G17" s="91">
        <v>9</v>
      </c>
      <c r="H17" s="74">
        <v>10</v>
      </c>
      <c r="I17" s="75">
        <v>9</v>
      </c>
      <c r="J17" s="96">
        <v>10</v>
      </c>
      <c r="K17" s="91">
        <v>9</v>
      </c>
      <c r="L17" s="74">
        <v>10</v>
      </c>
      <c r="M17" s="75">
        <v>8</v>
      </c>
      <c r="N17" s="96">
        <v>10</v>
      </c>
      <c r="O17" s="91">
        <v>9</v>
      </c>
      <c r="P17" s="74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5"/>
      <c r="AE17" s="77"/>
      <c r="AF17" s="32">
        <v>24.1</v>
      </c>
      <c r="AG17" s="18">
        <f t="shared" si="0"/>
        <v>169.9</v>
      </c>
    </row>
    <row r="18" spans="1:33" ht="15.75">
      <c r="A18" s="56">
        <f>Prezentace!A19</f>
        <v>15</v>
      </c>
      <c r="B18" s="53" t="str">
        <f>Prezentace!B19</f>
        <v>R</v>
      </c>
      <c r="C18" s="14" t="str">
        <f>Prezentace!C19</f>
        <v>Jelínek</v>
      </c>
      <c r="D18" s="8" t="str">
        <f>Prezentace!D19</f>
        <v>Antonín</v>
      </c>
      <c r="E18" s="73">
        <v>100</v>
      </c>
      <c r="F18" s="74">
        <v>10</v>
      </c>
      <c r="G18" s="91">
        <v>10</v>
      </c>
      <c r="H18" s="74">
        <v>9</v>
      </c>
      <c r="I18" s="75">
        <v>9</v>
      </c>
      <c r="J18" s="96">
        <v>10</v>
      </c>
      <c r="K18" s="91">
        <v>8</v>
      </c>
      <c r="L18" s="74">
        <v>10</v>
      </c>
      <c r="M18" s="75">
        <v>8</v>
      </c>
      <c r="N18" s="96">
        <v>10</v>
      </c>
      <c r="O18" s="91">
        <v>9</v>
      </c>
      <c r="P18" s="74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5"/>
      <c r="AE18" s="77"/>
      <c r="AF18" s="32">
        <v>32.87</v>
      </c>
      <c r="AG18" s="18">
        <f t="shared" si="0"/>
        <v>160.13</v>
      </c>
    </row>
    <row r="19" spans="1:33" ht="15.75">
      <c r="A19" s="56">
        <f>Prezentace!A20</f>
        <v>16</v>
      </c>
      <c r="B19" s="53" t="str">
        <f>Prezentace!B20</f>
        <v>P</v>
      </c>
      <c r="C19" s="14" t="str">
        <f>Prezentace!C20</f>
        <v>Jílek</v>
      </c>
      <c r="D19" s="8" t="str">
        <f>Prezentace!D20</f>
        <v>Milan</v>
      </c>
      <c r="E19" s="73">
        <v>100</v>
      </c>
      <c r="F19" s="74">
        <v>10</v>
      </c>
      <c r="G19" s="91">
        <v>10</v>
      </c>
      <c r="H19" s="74">
        <v>10</v>
      </c>
      <c r="I19" s="75">
        <v>8</v>
      </c>
      <c r="J19" s="96">
        <v>9</v>
      </c>
      <c r="K19" s="91">
        <v>6</v>
      </c>
      <c r="L19" s="74">
        <v>9</v>
      </c>
      <c r="M19" s="75">
        <v>8</v>
      </c>
      <c r="N19" s="96">
        <v>10</v>
      </c>
      <c r="O19" s="91">
        <v>9</v>
      </c>
      <c r="P19" s="74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5"/>
      <c r="AE19" s="77"/>
      <c r="AF19" s="32">
        <v>43.43</v>
      </c>
      <c r="AG19" s="18">
        <f t="shared" si="0"/>
        <v>145.57</v>
      </c>
    </row>
    <row r="20" spans="1:33" ht="15.75">
      <c r="A20" s="56">
        <f>Prezentace!A21</f>
        <v>17</v>
      </c>
      <c r="B20" s="53" t="str">
        <f>Prezentace!B21</f>
        <v>P</v>
      </c>
      <c r="C20" s="14" t="str">
        <f>Prezentace!C21</f>
        <v>Jungwirth</v>
      </c>
      <c r="D20" s="8" t="str">
        <f>Prezentace!D21</f>
        <v>Jan</v>
      </c>
      <c r="E20" s="73">
        <v>100</v>
      </c>
      <c r="F20" s="74">
        <v>10</v>
      </c>
      <c r="G20" s="91">
        <v>10</v>
      </c>
      <c r="H20" s="74">
        <v>10</v>
      </c>
      <c r="I20" s="75">
        <v>9</v>
      </c>
      <c r="J20" s="96">
        <v>10</v>
      </c>
      <c r="K20" s="91">
        <v>8</v>
      </c>
      <c r="L20" s="74">
        <v>10</v>
      </c>
      <c r="M20" s="75">
        <v>10</v>
      </c>
      <c r="N20" s="96">
        <v>8</v>
      </c>
      <c r="O20" s="91">
        <v>8</v>
      </c>
      <c r="P20" s="74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5"/>
      <c r="AE20" s="77"/>
      <c r="AF20" s="32">
        <v>25.67</v>
      </c>
      <c r="AG20" s="18">
        <f t="shared" si="0"/>
        <v>167.32999999999998</v>
      </c>
    </row>
    <row r="21" spans="1:33" ht="15.75">
      <c r="A21" s="56">
        <f>Prezentace!A22</f>
        <v>18</v>
      </c>
      <c r="B21" s="53" t="str">
        <f>Prezentace!B22</f>
        <v>P</v>
      </c>
      <c r="C21" s="14" t="str">
        <f>Prezentace!C22</f>
        <v>Kališ</v>
      </c>
      <c r="D21" s="8" t="str">
        <f>Prezentace!D22</f>
        <v>Petr</v>
      </c>
      <c r="E21" s="73">
        <v>100</v>
      </c>
      <c r="F21" s="74">
        <v>10</v>
      </c>
      <c r="G21" s="91">
        <v>9</v>
      </c>
      <c r="H21" s="74">
        <v>10</v>
      </c>
      <c r="I21" s="75">
        <v>10</v>
      </c>
      <c r="J21" s="96">
        <v>9</v>
      </c>
      <c r="K21" s="91">
        <v>8</v>
      </c>
      <c r="L21" s="74">
        <v>9</v>
      </c>
      <c r="M21" s="75">
        <v>9</v>
      </c>
      <c r="N21" s="96">
        <v>10</v>
      </c>
      <c r="O21" s="91">
        <v>8</v>
      </c>
      <c r="P21" s="74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5"/>
      <c r="AE21" s="77"/>
      <c r="AF21" s="32">
        <v>20.93</v>
      </c>
      <c r="AG21" s="18">
        <f t="shared" si="0"/>
        <v>171.07</v>
      </c>
    </row>
    <row r="22" spans="1:33" ht="15.75">
      <c r="A22" s="56">
        <f>Prezentace!A23</f>
        <v>19</v>
      </c>
      <c r="B22" s="53" t="str">
        <f>Prezentace!B23</f>
        <v>R</v>
      </c>
      <c r="C22" s="14" t="str">
        <f>Prezentace!C23</f>
        <v>Kališ</v>
      </c>
      <c r="D22" s="8" t="str">
        <f>Prezentace!D23</f>
        <v>Petr</v>
      </c>
      <c r="E22" s="73">
        <v>100</v>
      </c>
      <c r="F22" s="74">
        <v>10</v>
      </c>
      <c r="G22" s="91">
        <v>9</v>
      </c>
      <c r="H22" s="74">
        <v>9</v>
      </c>
      <c r="I22" s="75">
        <v>9</v>
      </c>
      <c r="J22" s="96">
        <v>9</v>
      </c>
      <c r="K22" s="91">
        <v>8</v>
      </c>
      <c r="L22" s="74">
        <v>8</v>
      </c>
      <c r="M22" s="75">
        <v>8</v>
      </c>
      <c r="N22" s="96">
        <v>10</v>
      </c>
      <c r="O22" s="91">
        <v>8</v>
      </c>
      <c r="P22" s="74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5"/>
      <c r="AE22" s="77"/>
      <c r="AF22" s="32">
        <v>38.5</v>
      </c>
      <c r="AG22" s="18">
        <f t="shared" si="0"/>
        <v>149.5</v>
      </c>
    </row>
    <row r="23" spans="1:33" ht="15.75">
      <c r="A23" s="56">
        <f>Prezentace!A24</f>
        <v>20</v>
      </c>
      <c r="B23" s="53" t="str">
        <f>Prezentace!B24</f>
        <v>P</v>
      </c>
      <c r="C23" s="14" t="str">
        <f>Prezentace!C24</f>
        <v>Klíma</v>
      </c>
      <c r="D23" s="8" t="str">
        <f>Prezentace!D24</f>
        <v>Jan</v>
      </c>
      <c r="E23" s="73">
        <v>100</v>
      </c>
      <c r="F23" s="74">
        <v>10</v>
      </c>
      <c r="G23" s="91">
        <v>10</v>
      </c>
      <c r="H23" s="74">
        <v>9</v>
      </c>
      <c r="I23" s="75">
        <v>9</v>
      </c>
      <c r="J23" s="96">
        <v>9</v>
      </c>
      <c r="K23" s="91">
        <v>7</v>
      </c>
      <c r="L23" s="74">
        <v>9</v>
      </c>
      <c r="M23" s="75">
        <v>8</v>
      </c>
      <c r="N23" s="96">
        <v>8</v>
      </c>
      <c r="O23" s="91">
        <v>8</v>
      </c>
      <c r="P23" s="74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5"/>
      <c r="AE23" s="77"/>
      <c r="AF23" s="32">
        <v>27.12</v>
      </c>
      <c r="AG23" s="18">
        <f t="shared" si="0"/>
        <v>159.88</v>
      </c>
    </row>
    <row r="24" spans="1:33" ht="15.75">
      <c r="A24" s="56">
        <f>Prezentace!A25</f>
        <v>21</v>
      </c>
      <c r="B24" s="53" t="str">
        <f>Prezentace!B25</f>
        <v>P</v>
      </c>
      <c r="C24" s="14" t="str">
        <f>Prezentace!C25</f>
        <v>Koch</v>
      </c>
      <c r="D24" s="8" t="str">
        <f>Prezentace!D25</f>
        <v>Miroslav</v>
      </c>
      <c r="E24" s="73">
        <v>100</v>
      </c>
      <c r="F24" s="74">
        <v>10</v>
      </c>
      <c r="G24" s="91">
        <v>9</v>
      </c>
      <c r="H24" s="74">
        <v>9</v>
      </c>
      <c r="I24" s="75">
        <v>9</v>
      </c>
      <c r="J24" s="96">
        <v>10</v>
      </c>
      <c r="K24" s="91">
        <v>9</v>
      </c>
      <c r="L24" s="74">
        <v>8</v>
      </c>
      <c r="M24" s="75">
        <v>0</v>
      </c>
      <c r="N24" s="96">
        <v>10</v>
      </c>
      <c r="O24" s="91">
        <v>8</v>
      </c>
      <c r="P24" s="74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5"/>
      <c r="AE24" s="77"/>
      <c r="AF24" s="32">
        <v>29.9</v>
      </c>
      <c r="AG24" s="18">
        <f t="shared" si="0"/>
        <v>152.1</v>
      </c>
    </row>
    <row r="25" spans="1:33" ht="15.75">
      <c r="A25" s="56">
        <f>Prezentace!A26</f>
        <v>22</v>
      </c>
      <c r="B25" s="53" t="str">
        <f>Prezentace!B26</f>
        <v>R</v>
      </c>
      <c r="C25" s="14" t="str">
        <f>Prezentace!C26</f>
        <v>Kotrouš</v>
      </c>
      <c r="D25" s="8" t="str">
        <f>Prezentace!D26</f>
        <v>Pavel</v>
      </c>
      <c r="E25" s="73">
        <v>100</v>
      </c>
      <c r="F25" s="74">
        <v>10</v>
      </c>
      <c r="G25" s="91">
        <v>9</v>
      </c>
      <c r="H25" s="74">
        <v>9</v>
      </c>
      <c r="I25" s="75">
        <v>8</v>
      </c>
      <c r="J25" s="96">
        <v>10</v>
      </c>
      <c r="K25" s="91">
        <v>10</v>
      </c>
      <c r="L25" s="74">
        <v>10</v>
      </c>
      <c r="M25" s="75">
        <v>10</v>
      </c>
      <c r="N25" s="96">
        <v>9</v>
      </c>
      <c r="O25" s="91">
        <v>8</v>
      </c>
      <c r="P25" s="74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5"/>
      <c r="AE25" s="77"/>
      <c r="AF25" s="32">
        <v>31.03</v>
      </c>
      <c r="AG25" s="18">
        <f t="shared" si="0"/>
        <v>161.97</v>
      </c>
    </row>
    <row r="26" spans="1:33" ht="15.75">
      <c r="A26" s="56">
        <f>Prezentace!A27</f>
        <v>23</v>
      </c>
      <c r="B26" s="53" t="str">
        <f>Prezentace!B27</f>
        <v>P</v>
      </c>
      <c r="C26" s="14" t="str">
        <f>Prezentace!C27</f>
        <v>Kraus</v>
      </c>
      <c r="D26" s="8" t="str">
        <f>Prezentace!D27</f>
        <v>Milan</v>
      </c>
      <c r="E26" s="73">
        <v>100</v>
      </c>
      <c r="F26" s="74">
        <v>10</v>
      </c>
      <c r="G26" s="91">
        <v>9</v>
      </c>
      <c r="H26" s="74">
        <v>10</v>
      </c>
      <c r="I26" s="75">
        <v>9</v>
      </c>
      <c r="J26" s="96">
        <v>10</v>
      </c>
      <c r="K26" s="91">
        <v>10</v>
      </c>
      <c r="L26" s="74">
        <v>10</v>
      </c>
      <c r="M26" s="75">
        <v>9</v>
      </c>
      <c r="N26" s="96">
        <v>9</v>
      </c>
      <c r="O26" s="91">
        <v>8</v>
      </c>
      <c r="P26" s="74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5"/>
      <c r="AE26" s="77"/>
      <c r="AF26" s="32">
        <v>27.28</v>
      </c>
      <c r="AG26" s="18">
        <f t="shared" si="0"/>
        <v>166.72</v>
      </c>
    </row>
    <row r="27" spans="1:33" ht="15.75">
      <c r="A27" s="56">
        <f>Prezentace!A28</f>
        <v>24</v>
      </c>
      <c r="B27" s="53" t="str">
        <f>Prezentace!B28</f>
        <v>R</v>
      </c>
      <c r="C27" s="14" t="str">
        <f>Prezentace!C28</f>
        <v>Kraus</v>
      </c>
      <c r="D27" s="8" t="str">
        <f>Prezentace!D28</f>
        <v>Milan</v>
      </c>
      <c r="E27" s="73">
        <v>100</v>
      </c>
      <c r="F27" s="74">
        <v>10</v>
      </c>
      <c r="G27" s="91">
        <v>9</v>
      </c>
      <c r="H27" s="74">
        <v>9</v>
      </c>
      <c r="I27" s="75">
        <v>8</v>
      </c>
      <c r="J27" s="96">
        <v>8</v>
      </c>
      <c r="K27" s="91">
        <v>6</v>
      </c>
      <c r="L27" s="74">
        <v>9</v>
      </c>
      <c r="M27" s="75">
        <v>8</v>
      </c>
      <c r="N27" s="96">
        <v>10</v>
      </c>
      <c r="O27" s="91">
        <v>8</v>
      </c>
      <c r="P27" s="74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5"/>
      <c r="AE27" s="77"/>
      <c r="AF27" s="32">
        <v>38.97</v>
      </c>
      <c r="AG27" s="18">
        <f t="shared" si="0"/>
        <v>146.03</v>
      </c>
    </row>
    <row r="28" spans="1:33" ht="15.75">
      <c r="A28" s="56">
        <f>Prezentace!A29</f>
        <v>25</v>
      </c>
      <c r="B28" s="53" t="str">
        <f>Prezentace!B29</f>
        <v>P</v>
      </c>
      <c r="C28" s="14" t="str">
        <f>Prezentace!C29</f>
        <v>Mironiuk</v>
      </c>
      <c r="D28" s="8" t="str">
        <f>Prezentace!D29</f>
        <v>Zdeněk</v>
      </c>
      <c r="E28" s="73">
        <v>100</v>
      </c>
      <c r="F28" s="74">
        <v>10</v>
      </c>
      <c r="G28" s="91">
        <v>9</v>
      </c>
      <c r="H28" s="74">
        <v>10</v>
      </c>
      <c r="I28" s="75">
        <v>9</v>
      </c>
      <c r="J28" s="96">
        <v>10</v>
      </c>
      <c r="K28" s="91">
        <v>9</v>
      </c>
      <c r="L28" s="74">
        <v>8</v>
      </c>
      <c r="M28" s="75">
        <v>7</v>
      </c>
      <c r="N28" s="96">
        <v>9</v>
      </c>
      <c r="O28" s="91">
        <v>0</v>
      </c>
      <c r="P28" s="74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5"/>
      <c r="AE28" s="77"/>
      <c r="AF28" s="32">
        <v>37.47</v>
      </c>
      <c r="AG28" s="18">
        <f t="shared" si="0"/>
        <v>143.53</v>
      </c>
    </row>
    <row r="29" spans="1:33" ht="15.75">
      <c r="A29" s="56">
        <f>Prezentace!A30</f>
        <v>26</v>
      </c>
      <c r="B29" s="53" t="str">
        <f>Prezentace!B30</f>
        <v>R</v>
      </c>
      <c r="C29" s="14" t="str">
        <f>Prezentace!C30</f>
        <v>Mironiuk</v>
      </c>
      <c r="D29" s="8" t="str">
        <f>Prezentace!D30</f>
        <v>Zdeněk</v>
      </c>
      <c r="E29" s="73">
        <v>100</v>
      </c>
      <c r="F29" s="74">
        <v>10</v>
      </c>
      <c r="G29" s="91">
        <v>9</v>
      </c>
      <c r="H29" s="74">
        <v>10</v>
      </c>
      <c r="I29" s="75">
        <v>9</v>
      </c>
      <c r="J29" s="96">
        <v>9</v>
      </c>
      <c r="K29" s="91">
        <v>7</v>
      </c>
      <c r="L29" s="74">
        <v>10</v>
      </c>
      <c r="M29" s="75">
        <v>9</v>
      </c>
      <c r="N29" s="96">
        <v>10</v>
      </c>
      <c r="O29" s="91">
        <v>9</v>
      </c>
      <c r="P29" s="74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5"/>
      <c r="AE29" s="77"/>
      <c r="AF29" s="32">
        <v>28.87</v>
      </c>
      <c r="AG29" s="18">
        <f t="shared" si="0"/>
        <v>163.13</v>
      </c>
    </row>
    <row r="30" spans="1:33" ht="15.75">
      <c r="A30" s="56">
        <f>Prezentace!A31</f>
        <v>27</v>
      </c>
      <c r="B30" s="53" t="str">
        <f>Prezentace!B31</f>
        <v>P</v>
      </c>
      <c r="C30" s="14" t="str">
        <f>Prezentace!C31</f>
        <v>Novotný</v>
      </c>
      <c r="D30" s="8" t="str">
        <f>Prezentace!D31</f>
        <v>Jaroslav</v>
      </c>
      <c r="E30" s="73">
        <v>100</v>
      </c>
      <c r="F30" s="74">
        <v>10</v>
      </c>
      <c r="G30" s="91">
        <v>10</v>
      </c>
      <c r="H30" s="74">
        <v>10</v>
      </c>
      <c r="I30" s="75">
        <v>10</v>
      </c>
      <c r="J30" s="96">
        <v>9</v>
      </c>
      <c r="K30" s="91">
        <v>8</v>
      </c>
      <c r="L30" s="74">
        <v>10</v>
      </c>
      <c r="M30" s="75">
        <v>9</v>
      </c>
      <c r="N30" s="96">
        <v>10</v>
      </c>
      <c r="O30" s="91">
        <v>10</v>
      </c>
      <c r="P30" s="74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5"/>
      <c r="AE30" s="77"/>
      <c r="AF30" s="32">
        <v>22.42</v>
      </c>
      <c r="AG30" s="18">
        <f t="shared" si="0"/>
        <v>173.57999999999998</v>
      </c>
    </row>
    <row r="31" spans="1:33" ht="15.75">
      <c r="A31" s="56">
        <f>Prezentace!A32</f>
        <v>28</v>
      </c>
      <c r="B31" s="53" t="str">
        <f>Prezentace!B32</f>
        <v>P</v>
      </c>
      <c r="C31" s="14" t="str">
        <f>Prezentace!C32</f>
        <v>Pechová</v>
      </c>
      <c r="D31" s="8" t="str">
        <f>Prezentace!D32</f>
        <v>Hana</v>
      </c>
      <c r="E31" s="73">
        <v>100</v>
      </c>
      <c r="F31" s="74">
        <v>10</v>
      </c>
      <c r="G31" s="91">
        <v>9</v>
      </c>
      <c r="H31" s="74">
        <v>10</v>
      </c>
      <c r="I31" s="75">
        <v>9</v>
      </c>
      <c r="J31" s="96">
        <v>9</v>
      </c>
      <c r="K31" s="91">
        <v>8</v>
      </c>
      <c r="L31" s="74">
        <v>9</v>
      </c>
      <c r="M31" s="75">
        <v>8</v>
      </c>
      <c r="N31" s="96">
        <v>9</v>
      </c>
      <c r="O31" s="91">
        <v>8</v>
      </c>
      <c r="P31" s="74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5"/>
      <c r="AE31" s="77"/>
      <c r="AF31" s="32">
        <v>27.57</v>
      </c>
      <c r="AG31" s="18">
        <f t="shared" si="0"/>
        <v>161.43</v>
      </c>
    </row>
    <row r="32" spans="1:33" ht="15.75">
      <c r="A32" s="56">
        <f>Prezentace!A33</f>
        <v>29</v>
      </c>
      <c r="B32" s="53" t="str">
        <f>Prezentace!B33</f>
        <v>R</v>
      </c>
      <c r="C32" s="14" t="str">
        <f>Prezentace!C33</f>
        <v>Pechová</v>
      </c>
      <c r="D32" s="8" t="str">
        <f>Prezentace!D33</f>
        <v>Hana</v>
      </c>
      <c r="E32" s="73">
        <v>100</v>
      </c>
      <c r="F32" s="74">
        <v>10</v>
      </c>
      <c r="G32" s="91">
        <v>10</v>
      </c>
      <c r="H32" s="74">
        <v>10</v>
      </c>
      <c r="I32" s="75">
        <v>9</v>
      </c>
      <c r="J32" s="96">
        <v>9</v>
      </c>
      <c r="K32" s="91">
        <v>8</v>
      </c>
      <c r="L32" s="74">
        <v>10</v>
      </c>
      <c r="M32" s="75">
        <v>9</v>
      </c>
      <c r="N32" s="96">
        <v>9</v>
      </c>
      <c r="O32" s="91">
        <v>8</v>
      </c>
      <c r="P32" s="74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5"/>
      <c r="AE32" s="77"/>
      <c r="AF32" s="32">
        <v>42.94</v>
      </c>
      <c r="AG32" s="18">
        <f t="shared" si="0"/>
        <v>149.06</v>
      </c>
    </row>
    <row r="33" spans="1:33" ht="15.75">
      <c r="A33" s="56">
        <f>Prezentace!A34</f>
        <v>30</v>
      </c>
      <c r="B33" s="53" t="str">
        <f>Prezentace!B34</f>
        <v>P</v>
      </c>
      <c r="C33" s="14" t="str">
        <f>Prezentace!C34</f>
        <v>Urbanec</v>
      </c>
      <c r="D33" s="8" t="str">
        <f>Prezentace!D34</f>
        <v>Antonín</v>
      </c>
      <c r="E33" s="73">
        <v>100</v>
      </c>
      <c r="F33" s="74">
        <v>10</v>
      </c>
      <c r="G33" s="91">
        <v>9</v>
      </c>
      <c r="H33" s="74">
        <v>10</v>
      </c>
      <c r="I33" s="75">
        <v>9</v>
      </c>
      <c r="J33" s="96">
        <v>9</v>
      </c>
      <c r="K33" s="91">
        <v>9</v>
      </c>
      <c r="L33" s="74">
        <v>10</v>
      </c>
      <c r="M33" s="75">
        <v>8</v>
      </c>
      <c r="N33" s="96">
        <v>8</v>
      </c>
      <c r="O33" s="91">
        <v>5</v>
      </c>
      <c r="P33" s="74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5"/>
      <c r="AE33" s="77"/>
      <c r="AF33" s="32">
        <v>41.61</v>
      </c>
      <c r="AG33" s="18">
        <f t="shared" si="0"/>
        <v>145.39</v>
      </c>
    </row>
    <row r="34" spans="1:33" ht="15.75">
      <c r="A34" s="56">
        <f>Prezentace!A35</f>
        <v>31</v>
      </c>
      <c r="B34" s="53" t="str">
        <f>Prezentace!B35</f>
        <v>P</v>
      </c>
      <c r="C34" s="14" t="str">
        <f>Prezentace!C35</f>
        <v>Urbanec</v>
      </c>
      <c r="D34" s="8" t="str">
        <f>Prezentace!D35</f>
        <v>Vladimír</v>
      </c>
      <c r="E34" s="73">
        <v>80</v>
      </c>
      <c r="F34" s="74">
        <v>10</v>
      </c>
      <c r="G34" s="91">
        <v>9</v>
      </c>
      <c r="H34" s="74">
        <v>7</v>
      </c>
      <c r="I34" s="75">
        <v>0</v>
      </c>
      <c r="J34" s="96">
        <v>0</v>
      </c>
      <c r="K34" s="91">
        <v>0</v>
      </c>
      <c r="L34" s="74">
        <v>0</v>
      </c>
      <c r="M34" s="75">
        <v>0</v>
      </c>
      <c r="N34" s="96">
        <v>0</v>
      </c>
      <c r="O34" s="91">
        <v>0</v>
      </c>
      <c r="P34" s="74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5"/>
      <c r="AE34" s="77"/>
      <c r="AF34" s="32">
        <v>84.34</v>
      </c>
      <c r="AG34" s="18">
        <f t="shared" si="0"/>
        <v>21.659999999999997</v>
      </c>
    </row>
    <row r="35" spans="1:33" ht="15.75">
      <c r="A35" s="56">
        <f>Prezentace!A36</f>
        <v>32</v>
      </c>
      <c r="B35" s="53" t="str">
        <f>Prezentace!B36</f>
        <v>P</v>
      </c>
      <c r="C35" s="14" t="str">
        <f>Prezentace!C36</f>
        <v>Vacko</v>
      </c>
      <c r="D35" s="8" t="str">
        <f>Prezentace!D36</f>
        <v>Robert</v>
      </c>
      <c r="E35" s="73">
        <v>100</v>
      </c>
      <c r="F35" s="74">
        <v>9</v>
      </c>
      <c r="G35" s="91">
        <v>9</v>
      </c>
      <c r="H35" s="74">
        <v>9</v>
      </c>
      <c r="I35" s="75">
        <v>8</v>
      </c>
      <c r="J35" s="96">
        <v>10</v>
      </c>
      <c r="K35" s="91">
        <v>8</v>
      </c>
      <c r="L35" s="74">
        <v>9</v>
      </c>
      <c r="M35" s="75">
        <v>9</v>
      </c>
      <c r="N35" s="96">
        <v>10</v>
      </c>
      <c r="O35" s="91">
        <v>8</v>
      </c>
      <c r="P35" s="74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5"/>
      <c r="AE35" s="77"/>
      <c r="AF35" s="32">
        <v>32.92</v>
      </c>
      <c r="AG35" s="18">
        <f t="shared" si="0"/>
        <v>156.07999999999998</v>
      </c>
    </row>
    <row r="36" spans="1:33" ht="15.75">
      <c r="A36" s="56">
        <f>Prezentace!A37</f>
        <v>33</v>
      </c>
      <c r="B36" s="53" t="str">
        <f>Prezentace!B37</f>
        <v>P</v>
      </c>
      <c r="C36" s="14" t="str">
        <f>Prezentace!C37</f>
        <v>Vejslík</v>
      </c>
      <c r="D36" s="8" t="str">
        <f>Prezentace!D37</f>
        <v>Vladimír</v>
      </c>
      <c r="E36" s="73">
        <v>100</v>
      </c>
      <c r="F36" s="74">
        <v>10</v>
      </c>
      <c r="G36" s="91">
        <v>10</v>
      </c>
      <c r="H36" s="74">
        <v>9</v>
      </c>
      <c r="I36" s="75">
        <v>8</v>
      </c>
      <c r="J36" s="96">
        <v>9</v>
      </c>
      <c r="K36" s="91">
        <v>9</v>
      </c>
      <c r="L36" s="74">
        <v>9</v>
      </c>
      <c r="M36" s="75">
        <v>9</v>
      </c>
      <c r="N36" s="96">
        <v>9</v>
      </c>
      <c r="O36" s="91">
        <v>9</v>
      </c>
      <c r="P36" s="74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5"/>
      <c r="AE36" s="77"/>
      <c r="AF36" s="32">
        <v>25.86</v>
      </c>
      <c r="AG36" s="18">
        <f t="shared" si="0"/>
        <v>165.14</v>
      </c>
    </row>
    <row r="37" spans="1:33" ht="15.75">
      <c r="A37" s="56">
        <f>Prezentace!A38</f>
        <v>34</v>
      </c>
      <c r="B37" s="53" t="str">
        <f>Prezentace!B38</f>
        <v>P</v>
      </c>
      <c r="C37" s="14" t="str">
        <f>Prezentace!C38</f>
        <v>Vystyd</v>
      </c>
      <c r="D37" s="8" t="str">
        <f>Prezentace!D38</f>
        <v>Václav</v>
      </c>
      <c r="E37" s="73">
        <v>90</v>
      </c>
      <c r="F37" s="74">
        <v>10</v>
      </c>
      <c r="G37" s="91">
        <v>10</v>
      </c>
      <c r="H37" s="74">
        <v>10</v>
      </c>
      <c r="I37" s="75">
        <v>9</v>
      </c>
      <c r="J37" s="96">
        <v>8</v>
      </c>
      <c r="K37" s="91">
        <v>8</v>
      </c>
      <c r="L37" s="74">
        <v>10</v>
      </c>
      <c r="M37" s="75">
        <v>10</v>
      </c>
      <c r="N37" s="96">
        <v>10</v>
      </c>
      <c r="O37" s="91">
        <v>10</v>
      </c>
      <c r="P37" s="74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5"/>
      <c r="AE37" s="77"/>
      <c r="AF37" s="32">
        <v>21.06</v>
      </c>
      <c r="AG37" s="18">
        <f t="shared" si="0"/>
        <v>163.94</v>
      </c>
    </row>
    <row r="38" spans="1:33" ht="15.75">
      <c r="A38" s="56">
        <f>Prezentace!A39</f>
        <v>35</v>
      </c>
      <c r="B38" s="53" t="str">
        <f>Prezentace!B39</f>
        <v>P</v>
      </c>
      <c r="C38" s="14" t="str">
        <f>Prezentace!C39</f>
        <v>Zajíček</v>
      </c>
      <c r="D38" s="8" t="str">
        <f>Prezentace!D39</f>
        <v>Jan</v>
      </c>
      <c r="E38" s="73">
        <v>100</v>
      </c>
      <c r="F38" s="74">
        <v>10</v>
      </c>
      <c r="G38" s="91">
        <v>9</v>
      </c>
      <c r="H38" s="74">
        <v>10</v>
      </c>
      <c r="I38" s="75">
        <v>9</v>
      </c>
      <c r="J38" s="96">
        <v>9</v>
      </c>
      <c r="K38" s="91">
        <v>8</v>
      </c>
      <c r="L38" s="74">
        <v>10</v>
      </c>
      <c r="M38" s="75">
        <v>8</v>
      </c>
      <c r="N38" s="96">
        <v>9</v>
      </c>
      <c r="O38" s="91">
        <v>9</v>
      </c>
      <c r="P38" s="74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5"/>
      <c r="AE38" s="77"/>
      <c r="AF38" s="32">
        <v>46.7</v>
      </c>
      <c r="AG38" s="18">
        <f t="shared" si="0"/>
        <v>144.3</v>
      </c>
    </row>
    <row r="39" spans="1:33" ht="15.75">
      <c r="A39" s="56">
        <f>Prezentace!A40</f>
        <v>36</v>
      </c>
      <c r="B39" s="53" t="str">
        <f>Prezentace!B40</f>
        <v>P</v>
      </c>
      <c r="C39" s="14" t="str">
        <f>Prezentace!C40</f>
        <v>Žemlička</v>
      </c>
      <c r="D39" s="8" t="str">
        <f>Prezentace!D40</f>
        <v>Ladislav</v>
      </c>
      <c r="E39" s="73">
        <v>100</v>
      </c>
      <c r="F39" s="74">
        <v>10</v>
      </c>
      <c r="G39" s="91">
        <v>9</v>
      </c>
      <c r="H39" s="74">
        <v>10</v>
      </c>
      <c r="I39" s="75">
        <v>8</v>
      </c>
      <c r="J39" s="96">
        <v>8</v>
      </c>
      <c r="K39" s="91">
        <v>8</v>
      </c>
      <c r="L39" s="74">
        <v>9</v>
      </c>
      <c r="M39" s="75">
        <v>8</v>
      </c>
      <c r="N39" s="96">
        <v>8</v>
      </c>
      <c r="O39" s="91">
        <v>8</v>
      </c>
      <c r="P39" s="74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5"/>
      <c r="AE39" s="77"/>
      <c r="AF39" s="32">
        <v>30.79</v>
      </c>
      <c r="AG39" s="18">
        <f t="shared" si="0"/>
        <v>155.21</v>
      </c>
    </row>
    <row r="40" spans="1:33" ht="15.75">
      <c r="A40" s="56">
        <f>Prezentace!A41</f>
        <v>37</v>
      </c>
      <c r="B40" s="53" t="str">
        <f>Prezentace!B41</f>
        <v>P</v>
      </c>
      <c r="C40" s="14" t="str">
        <f>Prezentace!C41</f>
        <v>Žemličková</v>
      </c>
      <c r="D40" s="8" t="str">
        <f>Prezentace!D41</f>
        <v>Marie</v>
      </c>
      <c r="E40" s="73">
        <v>100</v>
      </c>
      <c r="F40" s="74">
        <v>10</v>
      </c>
      <c r="G40" s="91">
        <v>9</v>
      </c>
      <c r="H40" s="74">
        <v>9</v>
      </c>
      <c r="I40" s="75">
        <v>7</v>
      </c>
      <c r="J40" s="96">
        <v>9</v>
      </c>
      <c r="K40" s="91">
        <v>7</v>
      </c>
      <c r="L40" s="74">
        <v>8</v>
      </c>
      <c r="M40" s="75">
        <v>7</v>
      </c>
      <c r="N40" s="96">
        <v>10</v>
      </c>
      <c r="O40" s="91">
        <v>7</v>
      </c>
      <c r="P40" s="74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5"/>
      <c r="AE40" s="77"/>
      <c r="AF40" s="32">
        <v>40.75</v>
      </c>
      <c r="AG40" s="18">
        <f t="shared" si="0"/>
        <v>142.25</v>
      </c>
    </row>
    <row r="41" spans="1:33" ht="15.75">
      <c r="A41" s="56">
        <f>Prezentace!A42</f>
        <v>38</v>
      </c>
      <c r="B41" s="53" t="str">
        <f>Prezentace!B42</f>
        <v>P</v>
      </c>
      <c r="C41" s="14" t="str">
        <f>Prezentace!C42</f>
        <v>Vystyd 75</v>
      </c>
      <c r="D41" s="8" t="str">
        <f>Prezentace!D42</f>
        <v>Václav</v>
      </c>
      <c r="E41" s="73">
        <v>100</v>
      </c>
      <c r="F41" s="74">
        <v>9</v>
      </c>
      <c r="G41" s="91">
        <v>8</v>
      </c>
      <c r="H41" s="74">
        <v>10</v>
      </c>
      <c r="I41" s="75">
        <v>9</v>
      </c>
      <c r="J41" s="96">
        <v>9</v>
      </c>
      <c r="K41" s="91">
        <v>7</v>
      </c>
      <c r="L41" s="74">
        <v>10</v>
      </c>
      <c r="M41" s="75">
        <v>9</v>
      </c>
      <c r="N41" s="96">
        <v>8</v>
      </c>
      <c r="O41" s="91">
        <v>8</v>
      </c>
      <c r="P41" s="74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5"/>
      <c r="AE41" s="77"/>
      <c r="AF41" s="32">
        <v>22.93</v>
      </c>
      <c r="AG41" s="18">
        <f t="shared" si="0"/>
        <v>164.07</v>
      </c>
    </row>
    <row r="42" spans="1:33" ht="15.75">
      <c r="A42" s="56">
        <f>Prezentace!A43</f>
        <v>39</v>
      </c>
      <c r="B42" s="53" t="str">
        <f>Prezentace!B43</f>
        <v>P</v>
      </c>
      <c r="C42" s="14" t="str">
        <f>Prezentace!C43</f>
        <v>Kališová</v>
      </c>
      <c r="D42" s="8" t="str">
        <f>Prezentace!D43</f>
        <v>Monika</v>
      </c>
      <c r="E42" s="73">
        <v>100</v>
      </c>
      <c r="F42" s="74">
        <v>10</v>
      </c>
      <c r="G42" s="91">
        <v>9</v>
      </c>
      <c r="H42" s="74">
        <v>9</v>
      </c>
      <c r="I42" s="75">
        <v>8</v>
      </c>
      <c r="J42" s="96">
        <v>9</v>
      </c>
      <c r="K42" s="91">
        <v>8</v>
      </c>
      <c r="L42" s="74">
        <v>9</v>
      </c>
      <c r="M42" s="75">
        <v>6</v>
      </c>
      <c r="N42" s="96">
        <v>9</v>
      </c>
      <c r="O42" s="91">
        <v>9</v>
      </c>
      <c r="P42" s="74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5"/>
      <c r="AE42" s="77"/>
      <c r="AF42" s="32">
        <v>27.09</v>
      </c>
      <c r="AG42" s="18">
        <f t="shared" si="0"/>
        <v>158.91</v>
      </c>
    </row>
    <row r="43" spans="1:33" ht="15.75">
      <c r="A43" s="56">
        <f>Prezentace!A44</f>
        <v>40</v>
      </c>
      <c r="B43" s="53" t="str">
        <f>Prezentace!B44</f>
        <v>P</v>
      </c>
      <c r="C43" s="14">
        <f>Prezentace!C44</f>
        <v>0</v>
      </c>
      <c r="D43" s="8">
        <f>Prezentace!D44</f>
        <v>0</v>
      </c>
      <c r="E43" s="73"/>
      <c r="F43" s="74"/>
      <c r="G43" s="91"/>
      <c r="H43" s="74"/>
      <c r="I43" s="75"/>
      <c r="J43" s="96"/>
      <c r="K43" s="91"/>
      <c r="L43" s="74"/>
      <c r="M43" s="75"/>
      <c r="N43" s="96"/>
      <c r="O43" s="91"/>
      <c r="P43" s="74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5"/>
      <c r="AE43" s="77"/>
      <c r="AF43" s="32"/>
      <c r="AG43" s="18" t="str">
        <f t="shared" si="0"/>
        <v>©</v>
      </c>
    </row>
    <row r="44" spans="1:33" ht="15.75">
      <c r="A44" s="56">
        <f>Prezentace!A45</f>
        <v>41</v>
      </c>
      <c r="B44" s="53" t="str">
        <f>Prezentace!B45</f>
        <v>P</v>
      </c>
      <c r="C44" s="14">
        <f>Prezentace!C45</f>
        <v>0</v>
      </c>
      <c r="D44" s="8">
        <f>Prezentace!D45</f>
        <v>0</v>
      </c>
      <c r="E44" s="73"/>
      <c r="F44" s="74"/>
      <c r="G44" s="91"/>
      <c r="H44" s="74"/>
      <c r="I44" s="75"/>
      <c r="J44" s="96"/>
      <c r="K44" s="91"/>
      <c r="L44" s="74"/>
      <c r="M44" s="75"/>
      <c r="N44" s="96"/>
      <c r="O44" s="91"/>
      <c r="P44" s="74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5"/>
      <c r="AE44" s="77"/>
      <c r="AF44" s="32"/>
      <c r="AG44" s="18" t="str">
        <f t="shared" si="0"/>
        <v>©</v>
      </c>
    </row>
    <row r="45" spans="1:33" ht="15.75">
      <c r="A45" s="56">
        <f>Prezentace!A46</f>
        <v>42</v>
      </c>
      <c r="B45" s="53" t="str">
        <f>Prezentace!B46</f>
        <v>P</v>
      </c>
      <c r="C45" s="14">
        <f>Prezentace!C46</f>
        <v>0</v>
      </c>
      <c r="D45" s="8">
        <f>Prezentace!D46</f>
        <v>0</v>
      </c>
      <c r="E45" s="73"/>
      <c r="F45" s="74"/>
      <c r="G45" s="91"/>
      <c r="H45" s="74"/>
      <c r="I45" s="75"/>
      <c r="J45" s="96"/>
      <c r="K45" s="91"/>
      <c r="L45" s="74"/>
      <c r="M45" s="75"/>
      <c r="N45" s="96"/>
      <c r="O45" s="91"/>
      <c r="P45" s="74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5"/>
      <c r="AE45" s="77"/>
      <c r="AF45" s="32"/>
      <c r="AG45" s="18" t="str">
        <f t="shared" si="0"/>
        <v>©</v>
      </c>
    </row>
    <row r="46" spans="1:33" ht="15.75">
      <c r="A46" s="56">
        <f>Prezentace!A47</f>
        <v>43</v>
      </c>
      <c r="B46" s="53" t="str">
        <f>Prezentace!B47</f>
        <v>P</v>
      </c>
      <c r="C46" s="14">
        <f>Prezentace!C47</f>
        <v>0</v>
      </c>
      <c r="D46" s="8">
        <f>Prezentace!D47</f>
        <v>0</v>
      </c>
      <c r="E46" s="73"/>
      <c r="F46" s="74"/>
      <c r="G46" s="91"/>
      <c r="H46" s="74"/>
      <c r="I46" s="75"/>
      <c r="J46" s="96"/>
      <c r="K46" s="91"/>
      <c r="L46" s="74"/>
      <c r="M46" s="75"/>
      <c r="N46" s="96"/>
      <c r="O46" s="91"/>
      <c r="P46" s="74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5"/>
      <c r="AE46" s="77"/>
      <c r="AF46" s="32"/>
      <c r="AG46" s="18" t="str">
        <f t="shared" si="0"/>
        <v>©</v>
      </c>
    </row>
    <row r="47" spans="1:33" ht="15.75">
      <c r="A47" s="56">
        <f>Prezentace!A48</f>
        <v>44</v>
      </c>
      <c r="B47" s="53" t="str">
        <f>Prezentace!B48</f>
        <v>P</v>
      </c>
      <c r="C47" s="14">
        <f>Prezentace!C48</f>
        <v>0</v>
      </c>
      <c r="D47" s="8">
        <f>Prezentace!D48</f>
        <v>0</v>
      </c>
      <c r="E47" s="73"/>
      <c r="F47" s="74"/>
      <c r="G47" s="91"/>
      <c r="H47" s="74"/>
      <c r="I47" s="75"/>
      <c r="J47" s="96"/>
      <c r="K47" s="91"/>
      <c r="L47" s="74"/>
      <c r="M47" s="75"/>
      <c r="N47" s="96"/>
      <c r="O47" s="91"/>
      <c r="P47" s="74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5"/>
      <c r="AE47" s="77"/>
      <c r="AF47" s="32"/>
      <c r="AG47" s="18" t="str">
        <f t="shared" si="0"/>
        <v>©</v>
      </c>
    </row>
    <row r="48" spans="1:33" ht="15.75">
      <c r="A48" s="56">
        <f>Prezentace!A49</f>
        <v>45</v>
      </c>
      <c r="B48" s="53" t="str">
        <f>Prezentace!B49</f>
        <v>P</v>
      </c>
      <c r="C48" s="14">
        <f>Prezentace!C49</f>
        <v>0</v>
      </c>
      <c r="D48" s="8">
        <f>Prezentace!D49</f>
        <v>0</v>
      </c>
      <c r="E48" s="73"/>
      <c r="F48" s="74"/>
      <c r="G48" s="91"/>
      <c r="H48" s="74"/>
      <c r="I48" s="75"/>
      <c r="J48" s="96"/>
      <c r="K48" s="91"/>
      <c r="L48" s="74"/>
      <c r="M48" s="75"/>
      <c r="N48" s="96"/>
      <c r="O48" s="91"/>
      <c r="P48" s="74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5"/>
      <c r="AE48" s="77"/>
      <c r="AF48" s="32"/>
      <c r="AG48" s="18" t="str">
        <f t="shared" si="0"/>
        <v>©</v>
      </c>
    </row>
    <row r="49" spans="1:33" ht="15.75">
      <c r="A49" s="56">
        <f>Prezentace!A50</f>
        <v>46</v>
      </c>
      <c r="B49" s="53" t="str">
        <f>Prezentace!B50</f>
        <v>P</v>
      </c>
      <c r="C49" s="14">
        <f>Prezentace!C50</f>
        <v>0</v>
      </c>
      <c r="D49" s="8">
        <f>Prezentace!D50</f>
        <v>0</v>
      </c>
      <c r="E49" s="73"/>
      <c r="F49" s="74"/>
      <c r="G49" s="91"/>
      <c r="H49" s="74"/>
      <c r="I49" s="75"/>
      <c r="J49" s="96"/>
      <c r="K49" s="91"/>
      <c r="L49" s="74"/>
      <c r="M49" s="75"/>
      <c r="N49" s="96"/>
      <c r="O49" s="91"/>
      <c r="P49" s="74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5"/>
      <c r="AE49" s="77"/>
      <c r="AF49" s="32"/>
      <c r="AG49" s="18" t="str">
        <f t="shared" si="0"/>
        <v>©</v>
      </c>
    </row>
    <row r="50" spans="1:33" ht="15.75">
      <c r="A50" s="56">
        <f>Prezentace!A51</f>
        <v>47</v>
      </c>
      <c r="B50" s="53" t="str">
        <f>Prezentace!B51</f>
        <v>P</v>
      </c>
      <c r="C50" s="14">
        <f>Prezentace!C51</f>
        <v>0</v>
      </c>
      <c r="D50" s="8">
        <f>Prezentace!D51</f>
        <v>0</v>
      </c>
      <c r="E50" s="73"/>
      <c r="F50" s="74"/>
      <c r="G50" s="91"/>
      <c r="H50" s="74"/>
      <c r="I50" s="75"/>
      <c r="J50" s="96"/>
      <c r="K50" s="91"/>
      <c r="L50" s="74"/>
      <c r="M50" s="75"/>
      <c r="N50" s="96"/>
      <c r="O50" s="91"/>
      <c r="P50" s="74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5"/>
      <c r="AE50" s="77"/>
      <c r="AF50" s="32"/>
      <c r="AG50" s="18" t="str">
        <f t="shared" si="0"/>
        <v>©</v>
      </c>
    </row>
    <row r="51" spans="1:33" ht="15.75">
      <c r="A51" s="56">
        <f>Prezentace!A52</f>
        <v>48</v>
      </c>
      <c r="B51" s="53" t="str">
        <f>Prezentace!B52</f>
        <v>P</v>
      </c>
      <c r="C51" s="14">
        <f>Prezentace!C52</f>
        <v>0</v>
      </c>
      <c r="D51" s="8">
        <f>Prezentace!D52</f>
        <v>0</v>
      </c>
      <c r="E51" s="73"/>
      <c r="F51" s="74"/>
      <c r="G51" s="91"/>
      <c r="H51" s="74"/>
      <c r="I51" s="75"/>
      <c r="J51" s="96"/>
      <c r="K51" s="91"/>
      <c r="L51" s="74"/>
      <c r="M51" s="75"/>
      <c r="N51" s="96"/>
      <c r="O51" s="91"/>
      <c r="P51" s="74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5"/>
      <c r="AE51" s="77"/>
      <c r="AF51" s="32"/>
      <c r="AG51" s="18" t="str">
        <f t="shared" si="0"/>
        <v>©</v>
      </c>
    </row>
    <row r="52" spans="1:33" ht="15.75">
      <c r="A52" s="56">
        <f>Prezentace!A53</f>
        <v>49</v>
      </c>
      <c r="B52" s="53" t="str">
        <f>Prezentace!B53</f>
        <v>P</v>
      </c>
      <c r="C52" s="14">
        <f>Prezentace!C53</f>
        <v>0</v>
      </c>
      <c r="D52" s="8">
        <f>Prezentace!D53</f>
        <v>0</v>
      </c>
      <c r="E52" s="73"/>
      <c r="F52" s="74"/>
      <c r="G52" s="91"/>
      <c r="H52" s="74"/>
      <c r="I52" s="75"/>
      <c r="J52" s="96"/>
      <c r="K52" s="91"/>
      <c r="L52" s="74"/>
      <c r="M52" s="75"/>
      <c r="N52" s="96"/>
      <c r="O52" s="91"/>
      <c r="P52" s="74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5"/>
      <c r="AE52" s="77"/>
      <c r="AF52" s="32"/>
      <c r="AG52" s="18" t="str">
        <f t="shared" si="0"/>
        <v>©</v>
      </c>
    </row>
    <row r="53" spans="1:33" ht="15.75">
      <c r="A53" s="56">
        <f>Prezentace!A54</f>
        <v>50</v>
      </c>
      <c r="B53" s="53" t="str">
        <f>Prezentace!B54</f>
        <v>P</v>
      </c>
      <c r="C53" s="14">
        <f>Prezentace!C54</f>
        <v>0</v>
      </c>
      <c r="D53" s="8">
        <f>Prezentace!D54</f>
        <v>0</v>
      </c>
      <c r="E53" s="73"/>
      <c r="F53" s="74"/>
      <c r="G53" s="91"/>
      <c r="H53" s="74"/>
      <c r="I53" s="75"/>
      <c r="J53" s="96"/>
      <c r="K53" s="91"/>
      <c r="L53" s="74"/>
      <c r="M53" s="75"/>
      <c r="N53" s="96"/>
      <c r="O53" s="91"/>
      <c r="P53" s="74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5"/>
      <c r="AE53" s="77"/>
      <c r="AF53" s="32"/>
      <c r="AG53" s="18" t="str">
        <f t="shared" si="0"/>
        <v>©</v>
      </c>
    </row>
    <row r="54" spans="1:33" ht="15.75">
      <c r="A54" s="56">
        <f>Prezentace!A55</f>
        <v>51</v>
      </c>
      <c r="B54" s="53" t="str">
        <f>Prezentace!B55</f>
        <v>P</v>
      </c>
      <c r="C54" s="14">
        <f>Prezentace!C55</f>
        <v>0</v>
      </c>
      <c r="D54" s="8">
        <f>Prezentace!D55</f>
        <v>0</v>
      </c>
      <c r="E54" s="73"/>
      <c r="F54" s="74"/>
      <c r="G54" s="91"/>
      <c r="H54" s="74"/>
      <c r="I54" s="75"/>
      <c r="J54" s="96"/>
      <c r="K54" s="91"/>
      <c r="L54" s="74"/>
      <c r="M54" s="75"/>
      <c r="N54" s="96"/>
      <c r="O54" s="91"/>
      <c r="P54" s="74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5"/>
      <c r="AE54" s="77"/>
      <c r="AF54" s="32"/>
      <c r="AG54" s="18" t="str">
        <f t="shared" si="0"/>
        <v>©</v>
      </c>
    </row>
    <row r="55" spans="1:33" ht="15.75">
      <c r="A55" s="56">
        <f>Prezentace!A56</f>
        <v>52</v>
      </c>
      <c r="B55" s="53" t="str">
        <f>Prezentace!B56</f>
        <v>P</v>
      </c>
      <c r="C55" s="14">
        <f>Prezentace!C56</f>
        <v>0</v>
      </c>
      <c r="D55" s="8">
        <f>Prezentace!D56</f>
        <v>0</v>
      </c>
      <c r="E55" s="73"/>
      <c r="F55" s="74"/>
      <c r="G55" s="91"/>
      <c r="H55" s="74"/>
      <c r="I55" s="75"/>
      <c r="J55" s="96"/>
      <c r="K55" s="91"/>
      <c r="L55" s="74"/>
      <c r="M55" s="75"/>
      <c r="N55" s="96"/>
      <c r="O55" s="91"/>
      <c r="P55" s="74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5"/>
      <c r="AE55" s="77"/>
      <c r="AF55" s="32"/>
      <c r="AG55" s="18" t="str">
        <f t="shared" si="0"/>
        <v>©</v>
      </c>
    </row>
    <row r="56" spans="1:33" ht="15.75">
      <c r="A56" s="56">
        <f>Prezentace!A57</f>
        <v>53</v>
      </c>
      <c r="B56" s="53" t="str">
        <f>Prezentace!B57</f>
        <v>P</v>
      </c>
      <c r="C56" s="14">
        <f>Prezentace!C57</f>
        <v>0</v>
      </c>
      <c r="D56" s="8">
        <f>Prezentace!D57</f>
        <v>0</v>
      </c>
      <c r="E56" s="73"/>
      <c r="F56" s="74"/>
      <c r="G56" s="91"/>
      <c r="H56" s="74"/>
      <c r="I56" s="75"/>
      <c r="J56" s="96"/>
      <c r="K56" s="91"/>
      <c r="L56" s="74"/>
      <c r="M56" s="75"/>
      <c r="N56" s="96"/>
      <c r="O56" s="91"/>
      <c r="P56" s="74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5"/>
      <c r="AE56" s="77"/>
      <c r="AF56" s="32"/>
      <c r="AG56" s="18" t="str">
        <f t="shared" si="0"/>
        <v>©</v>
      </c>
    </row>
    <row r="57" spans="1:33" ht="15.75">
      <c r="A57" s="56">
        <f>Prezentace!A58</f>
        <v>54</v>
      </c>
      <c r="B57" s="53" t="str">
        <f>Prezentace!B58</f>
        <v>P</v>
      </c>
      <c r="C57" s="14">
        <f>Prezentace!C58</f>
        <v>0</v>
      </c>
      <c r="D57" s="8">
        <f>Prezentace!D58</f>
        <v>0</v>
      </c>
      <c r="E57" s="73"/>
      <c r="F57" s="74"/>
      <c r="G57" s="91"/>
      <c r="H57" s="74"/>
      <c r="I57" s="75"/>
      <c r="J57" s="96"/>
      <c r="K57" s="91"/>
      <c r="L57" s="74"/>
      <c r="M57" s="75"/>
      <c r="N57" s="96"/>
      <c r="O57" s="91"/>
      <c r="P57" s="74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5"/>
      <c r="AE57" s="77"/>
      <c r="AF57" s="32"/>
      <c r="AG57" s="18" t="str">
        <f t="shared" si="0"/>
        <v>©</v>
      </c>
    </row>
    <row r="58" spans="1:33" ht="15.75">
      <c r="A58" s="56">
        <f>Prezentace!A59</f>
        <v>55</v>
      </c>
      <c r="B58" s="53" t="str">
        <f>Prezentace!B59</f>
        <v>P</v>
      </c>
      <c r="C58" s="14">
        <f>Prezentace!C59</f>
        <v>0</v>
      </c>
      <c r="D58" s="8">
        <f>Prezentace!D59</f>
        <v>0</v>
      </c>
      <c r="E58" s="73"/>
      <c r="F58" s="74"/>
      <c r="G58" s="91"/>
      <c r="H58" s="74"/>
      <c r="I58" s="75"/>
      <c r="J58" s="96"/>
      <c r="K58" s="91"/>
      <c r="L58" s="74"/>
      <c r="M58" s="75"/>
      <c r="N58" s="96"/>
      <c r="O58" s="91"/>
      <c r="P58" s="74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5"/>
      <c r="AE58" s="77"/>
      <c r="AF58" s="32"/>
      <c r="AG58" s="18" t="str">
        <f t="shared" si="0"/>
        <v>©</v>
      </c>
    </row>
    <row r="59" spans="1:33" ht="15.75">
      <c r="A59" s="56">
        <f>Prezentace!A60</f>
        <v>56</v>
      </c>
      <c r="B59" s="53" t="str">
        <f>Prezentace!B60</f>
        <v>P</v>
      </c>
      <c r="C59" s="14">
        <f>Prezentace!C60</f>
        <v>0</v>
      </c>
      <c r="D59" s="8">
        <f>Prezentace!D60</f>
        <v>0</v>
      </c>
      <c r="E59" s="73"/>
      <c r="F59" s="74"/>
      <c r="G59" s="91"/>
      <c r="H59" s="74"/>
      <c r="I59" s="75"/>
      <c r="J59" s="96"/>
      <c r="K59" s="91"/>
      <c r="L59" s="74"/>
      <c r="M59" s="75"/>
      <c r="N59" s="96"/>
      <c r="O59" s="91"/>
      <c r="P59" s="74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5"/>
      <c r="AE59" s="77"/>
      <c r="AF59" s="32"/>
      <c r="AG59" s="18" t="str">
        <f t="shared" si="0"/>
        <v>©</v>
      </c>
    </row>
    <row r="60" spans="1:33" ht="15.75">
      <c r="A60" s="56">
        <f>Prezentace!A61</f>
        <v>57</v>
      </c>
      <c r="B60" s="53" t="str">
        <f>Prezentace!B61</f>
        <v>P</v>
      </c>
      <c r="C60" s="14">
        <f>Prezentace!C61</f>
        <v>0</v>
      </c>
      <c r="D60" s="8">
        <f>Prezentace!D61</f>
        <v>0</v>
      </c>
      <c r="E60" s="73"/>
      <c r="F60" s="74"/>
      <c r="G60" s="91"/>
      <c r="H60" s="74"/>
      <c r="I60" s="75"/>
      <c r="J60" s="96"/>
      <c r="K60" s="91"/>
      <c r="L60" s="74"/>
      <c r="M60" s="75"/>
      <c r="N60" s="96"/>
      <c r="O60" s="91"/>
      <c r="P60" s="74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5"/>
      <c r="AE60" s="77"/>
      <c r="AF60" s="32"/>
      <c r="AG60" s="18" t="str">
        <f t="shared" si="0"/>
        <v>©</v>
      </c>
    </row>
    <row r="61" spans="1:33" ht="15.75">
      <c r="A61" s="56">
        <f>Prezentace!A62</f>
        <v>58</v>
      </c>
      <c r="B61" s="53" t="str">
        <f>Prezentace!B62</f>
        <v>P</v>
      </c>
      <c r="C61" s="14">
        <f>Prezentace!C62</f>
        <v>0</v>
      </c>
      <c r="D61" s="8">
        <f>Prezentace!D62</f>
        <v>0</v>
      </c>
      <c r="E61" s="73"/>
      <c r="F61" s="74"/>
      <c r="G61" s="91"/>
      <c r="H61" s="74"/>
      <c r="I61" s="75"/>
      <c r="J61" s="96"/>
      <c r="K61" s="91"/>
      <c r="L61" s="74"/>
      <c r="M61" s="75"/>
      <c r="N61" s="96"/>
      <c r="O61" s="91"/>
      <c r="P61" s="74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5"/>
      <c r="AE61" s="77"/>
      <c r="AF61" s="32"/>
      <c r="AG61" s="18" t="str">
        <f>IF(C61=0,"©",IF(COUNTA(E61:AD61)=0,"nebyl",IF((SUM(E61:AE61)-AF61)&lt;0,"minus",(SUM(E61:AE61)-AF61))))</f>
        <v>©</v>
      </c>
    </row>
    <row r="62" spans="1:33" ht="15.75">
      <c r="A62" s="56">
        <f>Prezentace!A63</f>
        <v>59</v>
      </c>
      <c r="B62" s="53" t="str">
        <f>Prezentace!B63</f>
        <v>P</v>
      </c>
      <c r="C62" s="14">
        <f>Prezentace!C63</f>
        <v>0</v>
      </c>
      <c r="D62" s="8">
        <f>Prezentace!D63</f>
        <v>0</v>
      </c>
      <c r="E62" s="73"/>
      <c r="F62" s="74"/>
      <c r="G62" s="91"/>
      <c r="H62" s="74"/>
      <c r="I62" s="75"/>
      <c r="J62" s="96"/>
      <c r="K62" s="91"/>
      <c r="L62" s="74"/>
      <c r="M62" s="75"/>
      <c r="N62" s="96"/>
      <c r="O62" s="91"/>
      <c r="P62" s="74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5"/>
      <c r="AE62" s="77"/>
      <c r="AF62" s="32"/>
      <c r="AG62" s="18" t="str">
        <f t="shared" si="0"/>
        <v>©</v>
      </c>
    </row>
    <row r="63" spans="1:33" ht="15.75">
      <c r="A63" s="56">
        <f>Prezentace!A64</f>
        <v>60</v>
      </c>
      <c r="B63" s="53" t="str">
        <f>Prezentace!B64</f>
        <v>P</v>
      </c>
      <c r="C63" s="14">
        <f>Prezentace!C64</f>
        <v>0</v>
      </c>
      <c r="D63" s="8">
        <f>Prezentace!D64</f>
        <v>0</v>
      </c>
      <c r="E63" s="73"/>
      <c r="F63" s="74"/>
      <c r="G63" s="91"/>
      <c r="H63" s="74"/>
      <c r="I63" s="75"/>
      <c r="J63" s="96"/>
      <c r="K63" s="91"/>
      <c r="L63" s="74"/>
      <c r="M63" s="75"/>
      <c r="N63" s="96"/>
      <c r="O63" s="91"/>
      <c r="P63" s="74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5"/>
      <c r="AE63" s="77"/>
      <c r="AF63" s="32"/>
      <c r="AG63" s="18" t="str">
        <f t="shared" si="0"/>
        <v>©</v>
      </c>
    </row>
    <row r="64" spans="1:33" ht="15.75">
      <c r="A64" s="56">
        <f>Prezentace!A65</f>
        <v>61</v>
      </c>
      <c r="B64" s="53" t="str">
        <f>Prezentace!B65</f>
        <v>P</v>
      </c>
      <c r="C64" s="14">
        <f>Prezentace!C65</f>
        <v>0</v>
      </c>
      <c r="D64" s="8">
        <f>Prezentace!D65</f>
        <v>0</v>
      </c>
      <c r="E64" s="73"/>
      <c r="F64" s="74"/>
      <c r="G64" s="91"/>
      <c r="H64" s="74"/>
      <c r="I64" s="75"/>
      <c r="J64" s="96"/>
      <c r="K64" s="91"/>
      <c r="L64" s="74"/>
      <c r="M64" s="75"/>
      <c r="N64" s="96"/>
      <c r="O64" s="91"/>
      <c r="P64" s="74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5"/>
      <c r="AE64" s="77"/>
      <c r="AF64" s="32"/>
      <c r="AG64" s="18" t="str">
        <f t="shared" si="0"/>
        <v>©</v>
      </c>
    </row>
    <row r="65" spans="1:33" ht="15.75">
      <c r="A65" s="56">
        <f>Prezentace!A66</f>
        <v>62</v>
      </c>
      <c r="B65" s="53" t="str">
        <f>Prezentace!B66</f>
        <v>P</v>
      </c>
      <c r="C65" s="14">
        <f>Prezentace!C66</f>
        <v>0</v>
      </c>
      <c r="D65" s="8">
        <f>Prezentace!D66</f>
        <v>0</v>
      </c>
      <c r="E65" s="73"/>
      <c r="F65" s="74"/>
      <c r="G65" s="91"/>
      <c r="H65" s="74"/>
      <c r="I65" s="75"/>
      <c r="J65" s="96"/>
      <c r="K65" s="91"/>
      <c r="L65" s="74"/>
      <c r="M65" s="75"/>
      <c r="N65" s="96"/>
      <c r="O65" s="91"/>
      <c r="P65" s="74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5"/>
      <c r="AE65" s="77"/>
      <c r="AF65" s="32"/>
      <c r="AG65" s="18" t="str">
        <f t="shared" si="0"/>
        <v>©</v>
      </c>
    </row>
    <row r="66" spans="1:33" ht="15.75">
      <c r="A66" s="56">
        <f>Prezentace!A67</f>
        <v>63</v>
      </c>
      <c r="B66" s="53" t="str">
        <f>Prezentace!B67</f>
        <v>P</v>
      </c>
      <c r="C66" s="14">
        <f>Prezentace!C67</f>
        <v>0</v>
      </c>
      <c r="D66" s="8">
        <f>Prezentace!D67</f>
        <v>0</v>
      </c>
      <c r="E66" s="73"/>
      <c r="F66" s="74"/>
      <c r="G66" s="91"/>
      <c r="H66" s="74"/>
      <c r="I66" s="75"/>
      <c r="J66" s="96"/>
      <c r="K66" s="91"/>
      <c r="L66" s="74"/>
      <c r="M66" s="75"/>
      <c r="N66" s="96"/>
      <c r="O66" s="91"/>
      <c r="P66" s="74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5"/>
      <c r="AE66" s="77"/>
      <c r="AF66" s="32"/>
      <c r="AG66" s="18" t="str">
        <f t="shared" si="0"/>
        <v>©</v>
      </c>
    </row>
    <row r="67" spans="1:33" ht="15.75">
      <c r="A67" s="56">
        <f>Prezentace!A68</f>
        <v>64</v>
      </c>
      <c r="B67" s="53" t="str">
        <f>Prezentace!B68</f>
        <v>P</v>
      </c>
      <c r="C67" s="14">
        <f>Prezentace!C68</f>
        <v>0</v>
      </c>
      <c r="D67" s="8">
        <f>Prezentace!D68</f>
        <v>0</v>
      </c>
      <c r="E67" s="73"/>
      <c r="F67" s="74"/>
      <c r="G67" s="91"/>
      <c r="H67" s="74"/>
      <c r="I67" s="75"/>
      <c r="J67" s="96"/>
      <c r="K67" s="91"/>
      <c r="L67" s="74"/>
      <c r="M67" s="75"/>
      <c r="N67" s="96"/>
      <c r="O67" s="91"/>
      <c r="P67" s="74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5"/>
      <c r="AE67" s="77"/>
      <c r="AF67" s="32"/>
      <c r="AG67" s="18" t="str">
        <f t="shared" si="0"/>
        <v>©</v>
      </c>
    </row>
    <row r="68" spans="1:33" ht="15.75">
      <c r="A68" s="56">
        <f>Prezentace!A69</f>
        <v>65</v>
      </c>
      <c r="B68" s="53" t="str">
        <f>Prezentace!B69</f>
        <v>P</v>
      </c>
      <c r="C68" s="14">
        <f>Prezentace!C69</f>
        <v>0</v>
      </c>
      <c r="D68" s="8">
        <f>Prezentace!D69</f>
        <v>0</v>
      </c>
      <c r="E68" s="73"/>
      <c r="F68" s="74"/>
      <c r="G68" s="91"/>
      <c r="H68" s="74"/>
      <c r="I68" s="75"/>
      <c r="J68" s="96"/>
      <c r="K68" s="91"/>
      <c r="L68" s="74"/>
      <c r="M68" s="75"/>
      <c r="N68" s="96"/>
      <c r="O68" s="91"/>
      <c r="P68" s="74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5"/>
      <c r="AE68" s="77"/>
      <c r="AF68" s="32"/>
      <c r="AG68" s="18" t="str">
        <f t="shared" si="0"/>
        <v>©</v>
      </c>
    </row>
    <row r="69" spans="1:33" ht="15.75">
      <c r="A69" s="56">
        <f>Prezentace!A70</f>
        <v>66</v>
      </c>
      <c r="B69" s="53" t="str">
        <f>Prezentace!B70</f>
        <v>P</v>
      </c>
      <c r="C69" s="14">
        <f>Prezentace!C70</f>
        <v>0</v>
      </c>
      <c r="D69" s="8">
        <f>Prezentace!D70</f>
        <v>0</v>
      </c>
      <c r="E69" s="73"/>
      <c r="F69" s="74"/>
      <c r="G69" s="91"/>
      <c r="H69" s="74"/>
      <c r="I69" s="75"/>
      <c r="J69" s="96"/>
      <c r="K69" s="91"/>
      <c r="L69" s="74"/>
      <c r="M69" s="75"/>
      <c r="N69" s="96"/>
      <c r="O69" s="91"/>
      <c r="P69" s="74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5"/>
      <c r="AE69" s="77"/>
      <c r="AF69" s="32"/>
      <c r="AG69" s="18" t="str">
        <f aca="true" t="shared" si="1" ref="AG69:AG83">IF(C69=0,"©",IF(COUNTA(E69:AD69)=0,"nebyl",IF((SUM(E69:AE69)-AF69)&lt;0,"minus",(SUM(E69:AE69)-AF69))))</f>
        <v>©</v>
      </c>
    </row>
    <row r="70" spans="1:33" ht="15.75">
      <c r="A70" s="56">
        <f>Prezentace!A71</f>
        <v>67</v>
      </c>
      <c r="B70" s="53" t="str">
        <f>Prezentace!B71</f>
        <v>P</v>
      </c>
      <c r="C70" s="14">
        <f>Prezentace!C71</f>
        <v>0</v>
      </c>
      <c r="D70" s="8">
        <f>Prezentace!D71</f>
        <v>0</v>
      </c>
      <c r="E70" s="73"/>
      <c r="F70" s="74"/>
      <c r="G70" s="91"/>
      <c r="H70" s="74"/>
      <c r="I70" s="75"/>
      <c r="J70" s="96"/>
      <c r="K70" s="91"/>
      <c r="L70" s="74"/>
      <c r="M70" s="75"/>
      <c r="N70" s="96"/>
      <c r="O70" s="91"/>
      <c r="P70" s="74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5"/>
      <c r="AE70" s="77"/>
      <c r="AF70" s="32"/>
      <c r="AG70" s="18" t="str">
        <f t="shared" si="1"/>
        <v>©</v>
      </c>
    </row>
    <row r="71" spans="1:33" ht="15.75">
      <c r="A71" s="56">
        <f>Prezentace!A72</f>
        <v>68</v>
      </c>
      <c r="B71" s="53" t="str">
        <f>Prezentace!B72</f>
        <v>P</v>
      </c>
      <c r="C71" s="14">
        <f>Prezentace!C72</f>
        <v>0</v>
      </c>
      <c r="D71" s="8">
        <f>Prezentace!D72</f>
        <v>0</v>
      </c>
      <c r="E71" s="73"/>
      <c r="F71" s="74"/>
      <c r="G71" s="91"/>
      <c r="H71" s="74"/>
      <c r="I71" s="75"/>
      <c r="J71" s="96"/>
      <c r="K71" s="91"/>
      <c r="L71" s="74"/>
      <c r="M71" s="75"/>
      <c r="N71" s="96"/>
      <c r="O71" s="91"/>
      <c r="P71" s="74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5"/>
      <c r="AE71" s="77"/>
      <c r="AF71" s="32"/>
      <c r="AG71" s="18" t="str">
        <f t="shared" si="1"/>
        <v>©</v>
      </c>
    </row>
    <row r="72" spans="1:33" ht="15.75">
      <c r="A72" s="56">
        <f>Prezentace!A73</f>
        <v>69</v>
      </c>
      <c r="B72" s="53" t="str">
        <f>Prezentace!B73</f>
        <v>P</v>
      </c>
      <c r="C72" s="14">
        <f>Prezentace!C73</f>
        <v>0</v>
      </c>
      <c r="D72" s="8">
        <f>Prezentace!D73</f>
        <v>0</v>
      </c>
      <c r="E72" s="73"/>
      <c r="F72" s="74"/>
      <c r="G72" s="91"/>
      <c r="H72" s="74"/>
      <c r="I72" s="75"/>
      <c r="J72" s="96"/>
      <c r="K72" s="91"/>
      <c r="L72" s="74"/>
      <c r="M72" s="75"/>
      <c r="N72" s="96"/>
      <c r="O72" s="91"/>
      <c r="P72" s="74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5"/>
      <c r="AE72" s="77"/>
      <c r="AF72" s="32"/>
      <c r="AG72" s="18" t="str">
        <f t="shared" si="1"/>
        <v>©</v>
      </c>
    </row>
    <row r="73" spans="1:33" ht="15.75">
      <c r="A73" s="56">
        <f>Prezentace!A74</f>
        <v>70</v>
      </c>
      <c r="B73" s="53" t="str">
        <f>Prezentace!B74</f>
        <v>P</v>
      </c>
      <c r="C73" s="14">
        <f>Prezentace!C74</f>
        <v>0</v>
      </c>
      <c r="D73" s="8">
        <f>Prezentace!D74</f>
        <v>0</v>
      </c>
      <c r="E73" s="73"/>
      <c r="F73" s="74"/>
      <c r="G73" s="91"/>
      <c r="H73" s="74"/>
      <c r="I73" s="75"/>
      <c r="J73" s="96"/>
      <c r="K73" s="91"/>
      <c r="L73" s="74"/>
      <c r="M73" s="75"/>
      <c r="N73" s="96"/>
      <c r="O73" s="91"/>
      <c r="P73" s="74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5"/>
      <c r="AE73" s="77"/>
      <c r="AF73" s="32"/>
      <c r="AG73" s="18" t="str">
        <f t="shared" si="1"/>
        <v>©</v>
      </c>
    </row>
    <row r="74" spans="1:33" ht="15.75">
      <c r="A74" s="56">
        <f>Prezentace!A75</f>
        <v>71</v>
      </c>
      <c r="B74" s="53" t="str">
        <f>Prezentace!B75</f>
        <v>P</v>
      </c>
      <c r="C74" s="14">
        <f>Prezentace!C75</f>
        <v>0</v>
      </c>
      <c r="D74" s="8">
        <f>Prezentace!D75</f>
        <v>0</v>
      </c>
      <c r="E74" s="73"/>
      <c r="F74" s="74"/>
      <c r="G74" s="91"/>
      <c r="H74" s="74"/>
      <c r="I74" s="75"/>
      <c r="J74" s="96"/>
      <c r="K74" s="91"/>
      <c r="L74" s="74"/>
      <c r="M74" s="75"/>
      <c r="N74" s="96"/>
      <c r="O74" s="91"/>
      <c r="P74" s="74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5"/>
      <c r="AE74" s="77"/>
      <c r="AF74" s="32"/>
      <c r="AG74" s="18" t="str">
        <f t="shared" si="1"/>
        <v>©</v>
      </c>
    </row>
    <row r="75" spans="1:33" ht="15.75">
      <c r="A75" s="56">
        <f>Prezentace!A76</f>
        <v>72</v>
      </c>
      <c r="B75" s="53" t="str">
        <f>Prezentace!B76</f>
        <v>P</v>
      </c>
      <c r="C75" s="14">
        <f>Prezentace!C76</f>
        <v>0</v>
      </c>
      <c r="D75" s="8">
        <f>Prezentace!D76</f>
        <v>0</v>
      </c>
      <c r="E75" s="73"/>
      <c r="F75" s="74"/>
      <c r="G75" s="91"/>
      <c r="H75" s="74"/>
      <c r="I75" s="75"/>
      <c r="J75" s="96"/>
      <c r="K75" s="91"/>
      <c r="L75" s="74"/>
      <c r="M75" s="75"/>
      <c r="N75" s="96"/>
      <c r="O75" s="91"/>
      <c r="P75" s="74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5"/>
      <c r="AE75" s="77"/>
      <c r="AF75" s="32"/>
      <c r="AG75" s="18" t="str">
        <f t="shared" si="1"/>
        <v>©</v>
      </c>
    </row>
    <row r="76" spans="1:33" ht="15.75">
      <c r="A76" s="56">
        <f>Prezentace!A77</f>
        <v>73</v>
      </c>
      <c r="B76" s="53" t="str">
        <f>Prezentace!B77</f>
        <v>P</v>
      </c>
      <c r="C76" s="14">
        <f>Prezentace!C77</f>
        <v>0</v>
      </c>
      <c r="D76" s="8">
        <f>Prezentace!D77</f>
        <v>0</v>
      </c>
      <c r="E76" s="73"/>
      <c r="F76" s="74"/>
      <c r="G76" s="91"/>
      <c r="H76" s="74"/>
      <c r="I76" s="75"/>
      <c r="J76" s="96"/>
      <c r="K76" s="91"/>
      <c r="L76" s="74"/>
      <c r="M76" s="75"/>
      <c r="N76" s="96"/>
      <c r="O76" s="91"/>
      <c r="P76" s="74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5"/>
      <c r="AE76" s="77"/>
      <c r="AF76" s="32"/>
      <c r="AG76" s="18" t="str">
        <f t="shared" si="1"/>
        <v>©</v>
      </c>
    </row>
    <row r="77" spans="1:33" ht="15.75">
      <c r="A77" s="56">
        <f>Prezentace!A78</f>
        <v>74</v>
      </c>
      <c r="B77" s="53" t="str">
        <f>Prezentace!B78</f>
        <v>P</v>
      </c>
      <c r="C77" s="14">
        <f>Prezentace!C78</f>
        <v>0</v>
      </c>
      <c r="D77" s="8">
        <f>Prezentace!D78</f>
        <v>0</v>
      </c>
      <c r="E77" s="73"/>
      <c r="F77" s="74"/>
      <c r="G77" s="91"/>
      <c r="H77" s="74"/>
      <c r="I77" s="75"/>
      <c r="J77" s="96"/>
      <c r="K77" s="91"/>
      <c r="L77" s="74"/>
      <c r="M77" s="75"/>
      <c r="N77" s="96"/>
      <c r="O77" s="91"/>
      <c r="P77" s="74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5"/>
      <c r="AE77" s="77"/>
      <c r="AF77" s="32"/>
      <c r="AG77" s="18" t="str">
        <f t="shared" si="1"/>
        <v>©</v>
      </c>
    </row>
    <row r="78" spans="1:33" ht="15.75">
      <c r="A78" s="56">
        <f>Prezentace!A79</f>
        <v>75</v>
      </c>
      <c r="B78" s="53" t="str">
        <f>Prezentace!B79</f>
        <v>P</v>
      </c>
      <c r="C78" s="14">
        <f>Prezentace!C79</f>
        <v>0</v>
      </c>
      <c r="D78" s="8">
        <f>Prezentace!D79</f>
        <v>0</v>
      </c>
      <c r="E78" s="73"/>
      <c r="F78" s="74"/>
      <c r="G78" s="91"/>
      <c r="H78" s="74"/>
      <c r="I78" s="75"/>
      <c r="J78" s="96"/>
      <c r="K78" s="91"/>
      <c r="L78" s="74"/>
      <c r="M78" s="75"/>
      <c r="N78" s="96"/>
      <c r="O78" s="91"/>
      <c r="P78" s="74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5"/>
      <c r="AE78" s="77"/>
      <c r="AF78" s="32"/>
      <c r="AG78" s="18" t="str">
        <f t="shared" si="1"/>
        <v>©</v>
      </c>
    </row>
    <row r="79" spans="1:33" ht="15.75">
      <c r="A79" s="56">
        <f>Prezentace!A80</f>
        <v>76</v>
      </c>
      <c r="B79" s="53" t="str">
        <f>Prezentace!B80</f>
        <v>P</v>
      </c>
      <c r="C79" s="14">
        <f>Prezentace!C80</f>
        <v>0</v>
      </c>
      <c r="D79" s="8">
        <f>Prezentace!D80</f>
        <v>0</v>
      </c>
      <c r="E79" s="73"/>
      <c r="F79" s="74"/>
      <c r="G79" s="91"/>
      <c r="H79" s="74"/>
      <c r="I79" s="75"/>
      <c r="J79" s="96"/>
      <c r="K79" s="91"/>
      <c r="L79" s="74"/>
      <c r="M79" s="75"/>
      <c r="N79" s="96"/>
      <c r="O79" s="91"/>
      <c r="P79" s="74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5"/>
      <c r="AE79" s="77"/>
      <c r="AF79" s="32"/>
      <c r="AG79" s="18" t="str">
        <f t="shared" si="1"/>
        <v>©</v>
      </c>
    </row>
    <row r="80" spans="1:33" ht="15.75">
      <c r="A80" s="56">
        <f>Prezentace!A81</f>
        <v>77</v>
      </c>
      <c r="B80" s="53" t="str">
        <f>Prezentace!B81</f>
        <v>P</v>
      </c>
      <c r="C80" s="14">
        <f>Prezentace!C81</f>
        <v>0</v>
      </c>
      <c r="D80" s="8">
        <f>Prezentace!D81</f>
        <v>0</v>
      </c>
      <c r="E80" s="73"/>
      <c r="F80" s="74"/>
      <c r="G80" s="91"/>
      <c r="H80" s="74"/>
      <c r="I80" s="75"/>
      <c r="J80" s="96"/>
      <c r="K80" s="91"/>
      <c r="L80" s="74"/>
      <c r="M80" s="75"/>
      <c r="N80" s="96"/>
      <c r="O80" s="91"/>
      <c r="P80" s="74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5"/>
      <c r="AE80" s="77"/>
      <c r="AF80" s="32"/>
      <c r="AG80" s="18" t="str">
        <f t="shared" si="1"/>
        <v>©</v>
      </c>
    </row>
    <row r="81" spans="1:33" ht="15.75">
      <c r="A81" s="56">
        <f>Prezentace!A82</f>
        <v>78</v>
      </c>
      <c r="B81" s="53" t="str">
        <f>Prezentace!B82</f>
        <v>P</v>
      </c>
      <c r="C81" s="14">
        <f>Prezentace!C82</f>
        <v>0</v>
      </c>
      <c r="D81" s="8">
        <f>Prezentace!D82</f>
        <v>0</v>
      </c>
      <c r="E81" s="73"/>
      <c r="F81" s="74"/>
      <c r="G81" s="91"/>
      <c r="H81" s="74"/>
      <c r="I81" s="75"/>
      <c r="J81" s="96"/>
      <c r="K81" s="91"/>
      <c r="L81" s="74"/>
      <c r="M81" s="75"/>
      <c r="N81" s="96"/>
      <c r="O81" s="91"/>
      <c r="P81" s="74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5"/>
      <c r="AE81" s="77"/>
      <c r="AF81" s="32"/>
      <c r="AG81" s="18" t="str">
        <f t="shared" si="1"/>
        <v>©</v>
      </c>
    </row>
    <row r="82" spans="1:33" ht="15.75">
      <c r="A82" s="56">
        <f>Prezentace!A83</f>
        <v>79</v>
      </c>
      <c r="B82" s="53" t="str">
        <f>Prezentace!B83</f>
        <v>P</v>
      </c>
      <c r="C82" s="14">
        <f>Prezentace!C83</f>
        <v>0</v>
      </c>
      <c r="D82" s="8">
        <f>Prezentace!D83</f>
        <v>0</v>
      </c>
      <c r="E82" s="73"/>
      <c r="F82" s="74"/>
      <c r="G82" s="91"/>
      <c r="H82" s="74"/>
      <c r="I82" s="75"/>
      <c r="J82" s="96"/>
      <c r="K82" s="91"/>
      <c r="L82" s="74"/>
      <c r="M82" s="75"/>
      <c r="N82" s="96"/>
      <c r="O82" s="91"/>
      <c r="P82" s="74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5"/>
      <c r="AE82" s="77"/>
      <c r="AF82" s="32"/>
      <c r="AG82" s="18" t="str">
        <f t="shared" si="1"/>
        <v>©</v>
      </c>
    </row>
    <row r="83" spans="1:33" ht="16.5" thickBot="1">
      <c r="A83" s="57">
        <f>Prezentace!A84</f>
        <v>80</v>
      </c>
      <c r="B83" s="54" t="str">
        <f>Prezentace!B84</f>
        <v>P</v>
      </c>
      <c r="C83" s="15">
        <f>Prezentace!C84</f>
        <v>0</v>
      </c>
      <c r="D83" s="9">
        <f>Prezentace!D84</f>
        <v>0</v>
      </c>
      <c r="E83" s="79"/>
      <c r="F83" s="80"/>
      <c r="G83" s="93"/>
      <c r="H83" s="80"/>
      <c r="I83" s="81"/>
      <c r="J83" s="98"/>
      <c r="K83" s="93"/>
      <c r="L83" s="80"/>
      <c r="M83" s="81"/>
      <c r="N83" s="98"/>
      <c r="O83" s="93"/>
      <c r="P83" s="80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1"/>
      <c r="AE83" s="83"/>
      <c r="AF83" s="33"/>
      <c r="AG83" s="19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AE3" sqref="AE1:AE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6" customWidth="1"/>
    <col min="3" max="3" width="17.375" style="1" customWidth="1"/>
    <col min="4" max="4" width="13.625" style="1" customWidth="1"/>
    <col min="5" max="5" width="6.875" style="1" customWidth="1"/>
    <col min="6" max="13" width="3.75390625" style="1" customWidth="1"/>
    <col min="14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48" t="s">
        <v>246</v>
      </c>
      <c r="D1" s="148"/>
      <c r="E1" s="148"/>
      <c r="F1" s="148"/>
      <c r="G1" s="148"/>
    </row>
    <row r="2" spans="3:33" ht="13.5" thickBot="1">
      <c r="C2" s="1" t="s">
        <v>264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20">
        <v>2</v>
      </c>
      <c r="H3" s="4">
        <v>3</v>
      </c>
      <c r="I3" s="99">
        <v>4</v>
      </c>
      <c r="J3" s="94">
        <v>5</v>
      </c>
      <c r="K3" s="20">
        <v>6</v>
      </c>
      <c r="L3" s="4">
        <v>7</v>
      </c>
      <c r="M3" s="99">
        <v>8</v>
      </c>
      <c r="N3" s="94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34" t="s">
        <v>242</v>
      </c>
      <c r="AF3" s="34" t="s">
        <v>25</v>
      </c>
      <c r="AG3" s="6" t="s">
        <v>20</v>
      </c>
    </row>
    <row r="4" spans="1:33" ht="15.75">
      <c r="A4" s="55">
        <f>Prezentace!A5</f>
        <v>1</v>
      </c>
      <c r="B4" s="52" t="str">
        <f>Prezentace!B5</f>
        <v>P</v>
      </c>
      <c r="C4" s="13" t="str">
        <f>Prezentace!C5</f>
        <v>Bahenský</v>
      </c>
      <c r="D4" s="7" t="str">
        <f>Prezentace!D5</f>
        <v>Michael</v>
      </c>
      <c r="E4" s="68">
        <v>120</v>
      </c>
      <c r="F4" s="69">
        <v>9</v>
      </c>
      <c r="G4" s="90">
        <v>9</v>
      </c>
      <c r="H4" s="69">
        <v>10</v>
      </c>
      <c r="I4" s="70">
        <v>8</v>
      </c>
      <c r="J4" s="95">
        <v>10</v>
      </c>
      <c r="K4" s="90">
        <v>9</v>
      </c>
      <c r="L4" s="69">
        <v>9</v>
      </c>
      <c r="M4" s="70">
        <v>9</v>
      </c>
      <c r="N4" s="95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0"/>
      <c r="AE4" s="72">
        <v>0</v>
      </c>
      <c r="AF4" s="31">
        <v>36.89</v>
      </c>
      <c r="AG4" s="17">
        <f>IF(C4=0,"©",IF(COUNTA(E4:AD4)=0,"nebyl",IF((SUM(E4:AE4)-AF4)&lt;0,"minus",(SUM(E4:AE4)-AF4))))</f>
        <v>156.11</v>
      </c>
    </row>
    <row r="5" spans="1:33" ht="15.75">
      <c r="A5" s="56">
        <f>Prezentace!A6</f>
        <v>2</v>
      </c>
      <c r="B5" s="53" t="str">
        <f>Prezentace!B6</f>
        <v>P</v>
      </c>
      <c r="C5" s="14" t="str">
        <f>Prezentace!C6</f>
        <v>Bárta</v>
      </c>
      <c r="D5" s="8" t="str">
        <f>Prezentace!D6</f>
        <v>Ondřej</v>
      </c>
      <c r="E5" s="73">
        <v>120</v>
      </c>
      <c r="F5" s="74">
        <v>10</v>
      </c>
      <c r="G5" s="91">
        <v>7</v>
      </c>
      <c r="H5" s="74">
        <v>10</v>
      </c>
      <c r="I5" s="75">
        <v>9</v>
      </c>
      <c r="J5" s="96">
        <v>10</v>
      </c>
      <c r="K5" s="91">
        <v>9</v>
      </c>
      <c r="L5" s="74">
        <v>9</v>
      </c>
      <c r="M5" s="75">
        <v>8</v>
      </c>
      <c r="N5" s="9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5"/>
      <c r="AE5" s="77">
        <v>0</v>
      </c>
      <c r="AF5" s="32">
        <v>40.85</v>
      </c>
      <c r="AG5" s="18">
        <f aca="true" t="shared" si="0" ref="AG5:AG68">IF(C5=0,"©",IF(COUNTA(E5:AD5)=0,"nebyl",IF((SUM(E5:AE5)-AF5)&lt;0,"minus",(SUM(E5:AE5)-AF5))))</f>
        <v>151.15</v>
      </c>
    </row>
    <row r="6" spans="1:33" ht="15.75">
      <c r="A6" s="56">
        <f>Prezentace!A7</f>
        <v>3</v>
      </c>
      <c r="B6" s="53" t="str">
        <f>Prezentace!B7</f>
        <v>R</v>
      </c>
      <c r="C6" s="14" t="str">
        <f>Prezentace!C7</f>
        <v>Bárta</v>
      </c>
      <c r="D6" s="8" t="str">
        <f>Prezentace!D7</f>
        <v>Ondřej</v>
      </c>
      <c r="E6" s="73">
        <v>120</v>
      </c>
      <c r="F6" s="74">
        <v>10</v>
      </c>
      <c r="G6" s="91">
        <v>9</v>
      </c>
      <c r="H6" s="74">
        <v>10</v>
      </c>
      <c r="I6" s="75">
        <v>9</v>
      </c>
      <c r="J6" s="96">
        <v>9</v>
      </c>
      <c r="K6" s="91">
        <v>6</v>
      </c>
      <c r="L6" s="74">
        <v>10</v>
      </c>
      <c r="M6" s="75">
        <v>9</v>
      </c>
      <c r="N6" s="9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5"/>
      <c r="AE6" s="77">
        <v>0</v>
      </c>
      <c r="AF6" s="32">
        <v>36.82</v>
      </c>
      <c r="AG6" s="18">
        <f t="shared" si="0"/>
        <v>155.18</v>
      </c>
    </row>
    <row r="7" spans="1:33" ht="15.75">
      <c r="A7" s="56">
        <f>Prezentace!A8</f>
        <v>4</v>
      </c>
      <c r="B7" s="53" t="str">
        <f>Prezentace!B8</f>
        <v>P</v>
      </c>
      <c r="C7" s="14" t="str">
        <f>Prezentace!C8</f>
        <v>Bečvář</v>
      </c>
      <c r="D7" s="8" t="str">
        <f>Prezentace!D8</f>
        <v>Josef</v>
      </c>
      <c r="E7" s="73">
        <v>120</v>
      </c>
      <c r="F7" s="74">
        <v>10</v>
      </c>
      <c r="G7" s="91">
        <v>10</v>
      </c>
      <c r="H7" s="74">
        <v>9</v>
      </c>
      <c r="I7" s="75">
        <v>9</v>
      </c>
      <c r="J7" s="96">
        <v>10</v>
      </c>
      <c r="K7" s="91">
        <v>10</v>
      </c>
      <c r="L7" s="74">
        <v>10</v>
      </c>
      <c r="M7" s="75">
        <v>9</v>
      </c>
      <c r="N7" s="9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5"/>
      <c r="AE7" s="77">
        <v>0</v>
      </c>
      <c r="AF7" s="32">
        <v>29.18</v>
      </c>
      <c r="AG7" s="18">
        <f t="shared" si="0"/>
        <v>167.82</v>
      </c>
    </row>
    <row r="8" spans="1:33" ht="15.75">
      <c r="A8" s="56">
        <f>Prezentace!A9</f>
        <v>5</v>
      </c>
      <c r="B8" s="53" t="str">
        <f>Prezentace!B9</f>
        <v>P</v>
      </c>
      <c r="C8" s="14" t="str">
        <f>Prezentace!C9</f>
        <v>Bouda</v>
      </c>
      <c r="D8" s="8" t="str">
        <f>Prezentace!D9</f>
        <v>Lukáš</v>
      </c>
      <c r="E8" s="73">
        <v>120</v>
      </c>
      <c r="F8" s="74">
        <v>10</v>
      </c>
      <c r="G8" s="91">
        <v>9</v>
      </c>
      <c r="H8" s="74">
        <v>10</v>
      </c>
      <c r="I8" s="75">
        <v>10</v>
      </c>
      <c r="J8" s="96">
        <v>10</v>
      </c>
      <c r="K8" s="91">
        <v>10</v>
      </c>
      <c r="L8" s="74">
        <v>10</v>
      </c>
      <c r="M8" s="75">
        <v>9</v>
      </c>
      <c r="N8" s="9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5"/>
      <c r="AE8" s="77">
        <v>0</v>
      </c>
      <c r="AF8" s="32">
        <v>26.79</v>
      </c>
      <c r="AG8" s="18">
        <f t="shared" si="0"/>
        <v>171.21</v>
      </c>
    </row>
    <row r="9" spans="1:33" ht="15.75">
      <c r="A9" s="56">
        <f>Prezentace!A10</f>
        <v>6</v>
      </c>
      <c r="B9" s="53" t="str">
        <f>Prezentace!B10</f>
        <v>P</v>
      </c>
      <c r="C9" s="14" t="str">
        <f>Prezentace!C10</f>
        <v>Brejžek</v>
      </c>
      <c r="D9" s="8" t="str">
        <f>Prezentace!D10</f>
        <v>Vojtěch</v>
      </c>
      <c r="E9" s="73">
        <v>120</v>
      </c>
      <c r="F9" s="74">
        <v>9</v>
      </c>
      <c r="G9" s="91">
        <v>9</v>
      </c>
      <c r="H9" s="74">
        <v>10</v>
      </c>
      <c r="I9" s="75">
        <v>10</v>
      </c>
      <c r="J9" s="96">
        <v>10</v>
      </c>
      <c r="K9" s="91">
        <v>10</v>
      </c>
      <c r="L9" s="74">
        <v>10</v>
      </c>
      <c r="M9" s="75">
        <v>9</v>
      </c>
      <c r="N9" s="9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5"/>
      <c r="AE9" s="77">
        <v>0</v>
      </c>
      <c r="AF9" s="32">
        <v>38.06</v>
      </c>
      <c r="AG9" s="18">
        <f t="shared" si="0"/>
        <v>158.94</v>
      </c>
    </row>
    <row r="10" spans="1:33" ht="15.75">
      <c r="A10" s="56">
        <f>Prezentace!A11</f>
        <v>7</v>
      </c>
      <c r="B10" s="53" t="str">
        <f>Prezentace!B11</f>
        <v>P</v>
      </c>
      <c r="C10" s="14" t="str">
        <f>Prezentace!C11</f>
        <v>Čekal</v>
      </c>
      <c r="D10" s="8" t="str">
        <f>Prezentace!D11</f>
        <v>Josef</v>
      </c>
      <c r="E10" s="73">
        <v>120</v>
      </c>
      <c r="F10" s="74">
        <v>10</v>
      </c>
      <c r="G10" s="91">
        <v>10</v>
      </c>
      <c r="H10" s="74">
        <v>9</v>
      </c>
      <c r="I10" s="75">
        <v>8</v>
      </c>
      <c r="J10" s="96">
        <v>10</v>
      </c>
      <c r="K10" s="91">
        <v>10</v>
      </c>
      <c r="L10" s="74">
        <v>10</v>
      </c>
      <c r="M10" s="75">
        <v>10</v>
      </c>
      <c r="N10" s="9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5"/>
      <c r="AE10" s="77">
        <v>0</v>
      </c>
      <c r="AF10" s="32">
        <v>45.35</v>
      </c>
      <c r="AG10" s="18">
        <f t="shared" si="0"/>
        <v>151.65</v>
      </c>
    </row>
    <row r="11" spans="1:33" ht="15.75">
      <c r="A11" s="56">
        <f>Prezentace!A12</f>
        <v>8</v>
      </c>
      <c r="B11" s="53" t="str">
        <f>Prezentace!B12</f>
        <v>P</v>
      </c>
      <c r="C11" s="14" t="str">
        <f>Prezentace!C12</f>
        <v>Červenka</v>
      </c>
      <c r="D11" s="8" t="str">
        <f>Prezentace!D12</f>
        <v>Pavel</v>
      </c>
      <c r="E11" s="73">
        <v>120</v>
      </c>
      <c r="F11" s="74">
        <v>10</v>
      </c>
      <c r="G11" s="91">
        <v>8</v>
      </c>
      <c r="H11" s="74">
        <v>10</v>
      </c>
      <c r="I11" s="75">
        <v>10</v>
      </c>
      <c r="J11" s="96">
        <v>10</v>
      </c>
      <c r="K11" s="91">
        <v>10</v>
      </c>
      <c r="L11" s="74">
        <v>10</v>
      </c>
      <c r="M11" s="75">
        <v>9</v>
      </c>
      <c r="N11" s="9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5"/>
      <c r="AE11" s="77">
        <v>0</v>
      </c>
      <c r="AF11" s="32">
        <v>24.32</v>
      </c>
      <c r="AG11" s="18">
        <f t="shared" si="0"/>
        <v>172.68</v>
      </c>
    </row>
    <row r="12" spans="1:33" ht="15.75">
      <c r="A12" s="56">
        <f>Prezentace!A13</f>
        <v>9</v>
      </c>
      <c r="B12" s="53" t="str">
        <f>Prezentace!B13</f>
        <v>R</v>
      </c>
      <c r="C12" s="14" t="str">
        <f>Prezentace!C13</f>
        <v>Červenka</v>
      </c>
      <c r="D12" s="8" t="str">
        <f>Prezentace!D13</f>
        <v>Pavel</v>
      </c>
      <c r="E12" s="73">
        <v>120</v>
      </c>
      <c r="F12" s="74">
        <v>10</v>
      </c>
      <c r="G12" s="91">
        <v>9</v>
      </c>
      <c r="H12" s="74">
        <v>10</v>
      </c>
      <c r="I12" s="75">
        <v>9</v>
      </c>
      <c r="J12" s="96">
        <v>10</v>
      </c>
      <c r="K12" s="91">
        <v>10</v>
      </c>
      <c r="L12" s="74">
        <v>10</v>
      </c>
      <c r="M12" s="75">
        <v>9</v>
      </c>
      <c r="N12" s="9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5"/>
      <c r="AE12" s="77"/>
      <c r="AF12" s="32">
        <v>41.14</v>
      </c>
      <c r="AG12" s="18">
        <f t="shared" si="0"/>
        <v>155.86</v>
      </c>
    </row>
    <row r="13" spans="1:33" ht="15.75">
      <c r="A13" s="56">
        <f>Prezentace!A14</f>
        <v>10</v>
      </c>
      <c r="B13" s="53" t="str">
        <f>Prezentace!B14</f>
        <v>P</v>
      </c>
      <c r="C13" s="14" t="str">
        <f>Prezentace!C14</f>
        <v>Čihák</v>
      </c>
      <c r="D13" s="8" t="str">
        <f>Prezentace!D14</f>
        <v>Josef</v>
      </c>
      <c r="E13" s="73">
        <v>120</v>
      </c>
      <c r="F13" s="74">
        <v>10</v>
      </c>
      <c r="G13" s="91">
        <v>9</v>
      </c>
      <c r="H13" s="74">
        <v>9</v>
      </c>
      <c r="I13" s="75">
        <v>9</v>
      </c>
      <c r="J13" s="96">
        <v>9</v>
      </c>
      <c r="K13" s="91">
        <v>9</v>
      </c>
      <c r="L13" s="74">
        <v>10</v>
      </c>
      <c r="M13" s="75">
        <v>10</v>
      </c>
      <c r="N13" s="9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5"/>
      <c r="AE13" s="77">
        <v>0</v>
      </c>
      <c r="AF13" s="32">
        <v>32.63</v>
      </c>
      <c r="AG13" s="18">
        <f t="shared" si="0"/>
        <v>162.37</v>
      </c>
    </row>
    <row r="14" spans="1:33" ht="15.75">
      <c r="A14" s="56">
        <f>Prezentace!A15</f>
        <v>11</v>
      </c>
      <c r="B14" s="53" t="str">
        <f>Prezentace!B15</f>
        <v>R</v>
      </c>
      <c r="C14" s="14" t="str">
        <f>Prezentace!C15</f>
        <v>Čihák</v>
      </c>
      <c r="D14" s="8" t="str">
        <f>Prezentace!D15</f>
        <v>Josef</v>
      </c>
      <c r="E14" s="73">
        <v>120</v>
      </c>
      <c r="F14" s="74">
        <v>10</v>
      </c>
      <c r="G14" s="91">
        <v>9</v>
      </c>
      <c r="H14" s="74">
        <v>10</v>
      </c>
      <c r="I14" s="75">
        <v>10</v>
      </c>
      <c r="J14" s="96">
        <v>9</v>
      </c>
      <c r="K14" s="91">
        <v>9</v>
      </c>
      <c r="L14" s="74">
        <v>10</v>
      </c>
      <c r="M14" s="75">
        <v>9</v>
      </c>
      <c r="N14" s="9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5"/>
      <c r="AE14" s="77">
        <v>0</v>
      </c>
      <c r="AF14" s="32">
        <v>49.2</v>
      </c>
      <c r="AG14" s="18">
        <f t="shared" si="0"/>
        <v>146.8</v>
      </c>
    </row>
    <row r="15" spans="1:33" ht="15.75">
      <c r="A15" s="56">
        <f>Prezentace!A16</f>
        <v>12</v>
      </c>
      <c r="B15" s="53" t="str">
        <f>Prezentace!B16</f>
        <v>P</v>
      </c>
      <c r="C15" s="14" t="str">
        <f>Prezentace!C16</f>
        <v>Fiala</v>
      </c>
      <c r="D15" s="8" t="str">
        <f>Prezentace!D16</f>
        <v>Miroslav</v>
      </c>
      <c r="E15" s="73">
        <v>120</v>
      </c>
      <c r="F15" s="10">
        <v>10</v>
      </c>
      <c r="G15" s="92">
        <v>10</v>
      </c>
      <c r="H15" s="10">
        <v>0</v>
      </c>
      <c r="I15" s="12">
        <v>0</v>
      </c>
      <c r="J15" s="97">
        <v>10</v>
      </c>
      <c r="K15" s="92">
        <v>10</v>
      </c>
      <c r="L15" s="10">
        <v>10</v>
      </c>
      <c r="M15" s="12">
        <v>10</v>
      </c>
      <c r="N15" s="9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77">
        <v>0</v>
      </c>
      <c r="AF15" s="32">
        <v>30.39</v>
      </c>
      <c r="AG15" s="18">
        <f t="shared" si="0"/>
        <v>149.61</v>
      </c>
    </row>
    <row r="16" spans="1:33" ht="15.75">
      <c r="A16" s="56">
        <f>Prezentace!A17</f>
        <v>13</v>
      </c>
      <c r="B16" s="53" t="str">
        <f>Prezentace!B17</f>
        <v>P</v>
      </c>
      <c r="C16" s="14" t="str">
        <f>Prezentace!C17</f>
        <v>Florián</v>
      </c>
      <c r="D16" s="8" t="str">
        <f>Prezentace!D17</f>
        <v>Petr</v>
      </c>
      <c r="E16" s="73">
        <v>120</v>
      </c>
      <c r="F16" s="74">
        <v>10</v>
      </c>
      <c r="G16" s="91">
        <v>10</v>
      </c>
      <c r="H16" s="74">
        <v>0</v>
      </c>
      <c r="I16" s="75">
        <v>0</v>
      </c>
      <c r="J16" s="96">
        <v>10</v>
      </c>
      <c r="K16" s="91">
        <v>9</v>
      </c>
      <c r="L16" s="74">
        <v>10</v>
      </c>
      <c r="M16" s="75">
        <v>9</v>
      </c>
      <c r="N16" s="9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5"/>
      <c r="AE16" s="77">
        <v>0</v>
      </c>
      <c r="AF16" s="32">
        <v>20.22</v>
      </c>
      <c r="AG16" s="18">
        <f t="shared" si="0"/>
        <v>157.78</v>
      </c>
    </row>
    <row r="17" spans="1:33" ht="15.75">
      <c r="A17" s="56">
        <f>Prezentace!A18</f>
        <v>14</v>
      </c>
      <c r="B17" s="53" t="str">
        <f>Prezentace!B18</f>
        <v>P</v>
      </c>
      <c r="C17" s="14" t="str">
        <f>Prezentace!C18</f>
        <v>Jelínek</v>
      </c>
      <c r="D17" s="8" t="str">
        <f>Prezentace!D18</f>
        <v>Antonín</v>
      </c>
      <c r="E17" s="73">
        <v>120</v>
      </c>
      <c r="F17" s="74">
        <v>10</v>
      </c>
      <c r="G17" s="91">
        <v>9</v>
      </c>
      <c r="H17" s="74">
        <v>10</v>
      </c>
      <c r="I17" s="75">
        <v>10</v>
      </c>
      <c r="J17" s="96">
        <v>10</v>
      </c>
      <c r="K17" s="91">
        <v>10</v>
      </c>
      <c r="L17" s="74">
        <v>10</v>
      </c>
      <c r="M17" s="75">
        <v>9</v>
      </c>
      <c r="N17" s="9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5"/>
      <c r="AE17" s="77">
        <v>0</v>
      </c>
      <c r="AF17" s="32">
        <v>36.6</v>
      </c>
      <c r="AG17" s="18">
        <f t="shared" si="0"/>
        <v>161.4</v>
      </c>
    </row>
    <row r="18" spans="1:33" ht="15.75">
      <c r="A18" s="56">
        <f>Prezentace!A19</f>
        <v>15</v>
      </c>
      <c r="B18" s="53" t="str">
        <f>Prezentace!B19</f>
        <v>R</v>
      </c>
      <c r="C18" s="14" t="str">
        <f>Prezentace!C19</f>
        <v>Jelínek</v>
      </c>
      <c r="D18" s="8" t="str">
        <f>Prezentace!D19</f>
        <v>Antonín</v>
      </c>
      <c r="E18" s="73">
        <v>120</v>
      </c>
      <c r="F18" s="74">
        <v>10</v>
      </c>
      <c r="G18" s="91">
        <v>9</v>
      </c>
      <c r="H18" s="74">
        <v>10</v>
      </c>
      <c r="I18" s="75">
        <v>9</v>
      </c>
      <c r="J18" s="96">
        <v>10</v>
      </c>
      <c r="K18" s="91">
        <v>10</v>
      </c>
      <c r="L18" s="74">
        <v>10</v>
      </c>
      <c r="M18" s="75">
        <v>9</v>
      </c>
      <c r="N18" s="9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5"/>
      <c r="AE18" s="77">
        <v>0</v>
      </c>
      <c r="AF18" s="32">
        <v>38.67</v>
      </c>
      <c r="AG18" s="18">
        <f t="shared" si="0"/>
        <v>158.32999999999998</v>
      </c>
    </row>
    <row r="19" spans="1:33" ht="15.75">
      <c r="A19" s="56">
        <f>Prezentace!A20</f>
        <v>16</v>
      </c>
      <c r="B19" s="53" t="str">
        <f>Prezentace!B20</f>
        <v>P</v>
      </c>
      <c r="C19" s="14" t="str">
        <f>Prezentace!C20</f>
        <v>Jílek</v>
      </c>
      <c r="D19" s="8" t="str">
        <f>Prezentace!D20</f>
        <v>Milan</v>
      </c>
      <c r="E19" s="73">
        <v>120</v>
      </c>
      <c r="F19" s="74">
        <v>10</v>
      </c>
      <c r="G19" s="91">
        <v>9</v>
      </c>
      <c r="H19" s="74">
        <v>10</v>
      </c>
      <c r="I19" s="75">
        <v>9</v>
      </c>
      <c r="J19" s="96">
        <v>10</v>
      </c>
      <c r="K19" s="91">
        <v>9</v>
      </c>
      <c r="L19" s="74">
        <v>10</v>
      </c>
      <c r="M19" s="75">
        <v>9</v>
      </c>
      <c r="N19" s="9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5"/>
      <c r="AE19" s="77">
        <v>0</v>
      </c>
      <c r="AF19" s="32">
        <v>56.01</v>
      </c>
      <c r="AG19" s="18">
        <f t="shared" si="0"/>
        <v>139.99</v>
      </c>
    </row>
    <row r="20" spans="1:33" ht="15.75">
      <c r="A20" s="56">
        <f>Prezentace!A21</f>
        <v>17</v>
      </c>
      <c r="B20" s="53" t="str">
        <f>Prezentace!B21</f>
        <v>P</v>
      </c>
      <c r="C20" s="14" t="str">
        <f>Prezentace!C21</f>
        <v>Jungwirth</v>
      </c>
      <c r="D20" s="8" t="str">
        <f>Prezentace!D21</f>
        <v>Jan</v>
      </c>
      <c r="E20" s="73">
        <v>120</v>
      </c>
      <c r="F20" s="74">
        <v>10</v>
      </c>
      <c r="G20" s="91">
        <v>9</v>
      </c>
      <c r="H20" s="74">
        <v>10</v>
      </c>
      <c r="I20" s="75">
        <v>9</v>
      </c>
      <c r="J20" s="96">
        <v>10</v>
      </c>
      <c r="K20" s="91">
        <v>9</v>
      </c>
      <c r="L20" s="74">
        <v>10</v>
      </c>
      <c r="M20" s="75">
        <v>9</v>
      </c>
      <c r="N20" s="9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5"/>
      <c r="AE20" s="77">
        <v>0</v>
      </c>
      <c r="AF20" s="32">
        <v>24.14</v>
      </c>
      <c r="AG20" s="18">
        <f t="shared" si="0"/>
        <v>171.86</v>
      </c>
    </row>
    <row r="21" spans="1:33" ht="15.75">
      <c r="A21" s="56">
        <f>Prezentace!A22</f>
        <v>18</v>
      </c>
      <c r="B21" s="53" t="str">
        <f>Prezentace!B22</f>
        <v>P</v>
      </c>
      <c r="C21" s="14" t="str">
        <f>Prezentace!C22</f>
        <v>Kališ</v>
      </c>
      <c r="D21" s="8" t="str">
        <f>Prezentace!D22</f>
        <v>Petr</v>
      </c>
      <c r="E21" s="73">
        <v>120</v>
      </c>
      <c r="F21" s="74">
        <v>10</v>
      </c>
      <c r="G21" s="91">
        <v>9</v>
      </c>
      <c r="H21" s="74">
        <v>10</v>
      </c>
      <c r="I21" s="75">
        <v>8</v>
      </c>
      <c r="J21" s="96">
        <v>10</v>
      </c>
      <c r="K21" s="91">
        <v>10</v>
      </c>
      <c r="L21" s="74">
        <v>10</v>
      </c>
      <c r="M21" s="75">
        <v>10</v>
      </c>
      <c r="N21" s="9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5"/>
      <c r="AE21" s="77">
        <v>0</v>
      </c>
      <c r="AF21" s="32">
        <v>20.35</v>
      </c>
      <c r="AG21" s="18">
        <f t="shared" si="0"/>
        <v>176.65</v>
      </c>
    </row>
    <row r="22" spans="1:33" ht="15.75">
      <c r="A22" s="56">
        <f>Prezentace!A23</f>
        <v>19</v>
      </c>
      <c r="B22" s="53" t="str">
        <f>Prezentace!B23</f>
        <v>R</v>
      </c>
      <c r="C22" s="14" t="str">
        <f>Prezentace!C23</f>
        <v>Kališ</v>
      </c>
      <c r="D22" s="8" t="str">
        <f>Prezentace!D23</f>
        <v>Petr</v>
      </c>
      <c r="E22" s="73">
        <v>120</v>
      </c>
      <c r="F22" s="74">
        <v>10</v>
      </c>
      <c r="G22" s="91">
        <v>9</v>
      </c>
      <c r="H22" s="74">
        <v>10</v>
      </c>
      <c r="I22" s="75">
        <v>10</v>
      </c>
      <c r="J22" s="96">
        <v>10</v>
      </c>
      <c r="K22" s="91">
        <v>9</v>
      </c>
      <c r="L22" s="74">
        <v>10</v>
      </c>
      <c r="M22" s="75">
        <v>10</v>
      </c>
      <c r="N22" s="9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5"/>
      <c r="AE22" s="77">
        <v>0</v>
      </c>
      <c r="AF22" s="32">
        <v>37.31</v>
      </c>
      <c r="AG22" s="18">
        <f t="shared" si="0"/>
        <v>160.69</v>
      </c>
    </row>
    <row r="23" spans="1:33" ht="15.75">
      <c r="A23" s="56">
        <f>Prezentace!A24</f>
        <v>20</v>
      </c>
      <c r="B23" s="53" t="str">
        <f>Prezentace!B24</f>
        <v>P</v>
      </c>
      <c r="C23" s="14" t="str">
        <f>Prezentace!C24</f>
        <v>Klíma</v>
      </c>
      <c r="D23" s="8" t="str">
        <f>Prezentace!D24</f>
        <v>Jan</v>
      </c>
      <c r="E23" s="73">
        <v>120</v>
      </c>
      <c r="F23" s="74">
        <v>10</v>
      </c>
      <c r="G23" s="91">
        <v>10</v>
      </c>
      <c r="H23" s="74">
        <v>10</v>
      </c>
      <c r="I23" s="75">
        <v>9</v>
      </c>
      <c r="J23" s="96">
        <v>10</v>
      </c>
      <c r="K23" s="91">
        <v>9</v>
      </c>
      <c r="L23" s="74">
        <v>10</v>
      </c>
      <c r="M23" s="75">
        <v>10</v>
      </c>
      <c r="N23" s="9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5"/>
      <c r="AE23" s="77">
        <v>0</v>
      </c>
      <c r="AF23" s="32">
        <v>21.86</v>
      </c>
      <c r="AG23" s="18">
        <f t="shared" si="0"/>
        <v>176.14</v>
      </c>
    </row>
    <row r="24" spans="1:33" ht="15.75">
      <c r="A24" s="56">
        <f>Prezentace!A25</f>
        <v>21</v>
      </c>
      <c r="B24" s="53" t="str">
        <f>Prezentace!B25</f>
        <v>P</v>
      </c>
      <c r="C24" s="14" t="str">
        <f>Prezentace!C25</f>
        <v>Koch</v>
      </c>
      <c r="D24" s="8" t="str">
        <f>Prezentace!D25</f>
        <v>Miroslav</v>
      </c>
      <c r="E24" s="73">
        <v>120</v>
      </c>
      <c r="F24" s="74">
        <v>10</v>
      </c>
      <c r="G24" s="91">
        <v>10</v>
      </c>
      <c r="H24" s="74">
        <v>10</v>
      </c>
      <c r="I24" s="75">
        <v>10</v>
      </c>
      <c r="J24" s="96">
        <v>10</v>
      </c>
      <c r="K24" s="91">
        <v>10</v>
      </c>
      <c r="L24" s="74">
        <v>10</v>
      </c>
      <c r="M24" s="75">
        <v>10</v>
      </c>
      <c r="N24" s="9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5"/>
      <c r="AE24" s="77">
        <v>0</v>
      </c>
      <c r="AF24" s="32">
        <v>32.43</v>
      </c>
      <c r="AG24" s="18">
        <f t="shared" si="0"/>
        <v>167.57</v>
      </c>
    </row>
    <row r="25" spans="1:33" ht="15.75">
      <c r="A25" s="56">
        <f>Prezentace!A26</f>
        <v>22</v>
      </c>
      <c r="B25" s="53" t="str">
        <f>Prezentace!B26</f>
        <v>R</v>
      </c>
      <c r="C25" s="14" t="str">
        <f>Prezentace!C26</f>
        <v>Kotrouš</v>
      </c>
      <c r="D25" s="8" t="str">
        <f>Prezentace!D26</f>
        <v>Pavel</v>
      </c>
      <c r="E25" s="73">
        <v>120</v>
      </c>
      <c r="F25" s="74">
        <v>10</v>
      </c>
      <c r="G25" s="91">
        <v>10</v>
      </c>
      <c r="H25" s="74">
        <v>10</v>
      </c>
      <c r="I25" s="75">
        <v>9</v>
      </c>
      <c r="J25" s="96">
        <v>10</v>
      </c>
      <c r="K25" s="91">
        <v>9</v>
      </c>
      <c r="L25" s="74">
        <v>10</v>
      </c>
      <c r="M25" s="75">
        <v>9</v>
      </c>
      <c r="N25" s="9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5"/>
      <c r="AE25" s="77">
        <v>0</v>
      </c>
      <c r="AF25" s="32">
        <v>25.25</v>
      </c>
      <c r="AG25" s="18">
        <f t="shared" si="0"/>
        <v>171.75</v>
      </c>
    </row>
    <row r="26" spans="1:33" ht="15.75">
      <c r="A26" s="56">
        <f>Prezentace!A27</f>
        <v>23</v>
      </c>
      <c r="B26" s="53" t="str">
        <f>Prezentace!B27</f>
        <v>P</v>
      </c>
      <c r="C26" s="14" t="str">
        <f>Prezentace!C27</f>
        <v>Kraus</v>
      </c>
      <c r="D26" s="8" t="str">
        <f>Prezentace!D27</f>
        <v>Milan</v>
      </c>
      <c r="E26" s="73">
        <v>120</v>
      </c>
      <c r="F26" s="74">
        <v>10</v>
      </c>
      <c r="G26" s="91">
        <v>10</v>
      </c>
      <c r="H26" s="74">
        <v>10</v>
      </c>
      <c r="I26" s="75">
        <v>10</v>
      </c>
      <c r="J26" s="96">
        <v>10</v>
      </c>
      <c r="K26" s="91">
        <v>10</v>
      </c>
      <c r="L26" s="74">
        <v>10</v>
      </c>
      <c r="M26" s="75">
        <v>10</v>
      </c>
      <c r="N26" s="9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5"/>
      <c r="AE26" s="77">
        <v>0</v>
      </c>
      <c r="AF26" s="32">
        <v>24.88</v>
      </c>
      <c r="AG26" s="18">
        <f t="shared" si="0"/>
        <v>175.12</v>
      </c>
    </row>
    <row r="27" spans="1:33" ht="15.75">
      <c r="A27" s="56">
        <f>Prezentace!A28</f>
        <v>24</v>
      </c>
      <c r="B27" s="53" t="str">
        <f>Prezentace!B28</f>
        <v>R</v>
      </c>
      <c r="C27" s="14" t="str">
        <f>Prezentace!C28</f>
        <v>Kraus</v>
      </c>
      <c r="D27" s="8" t="str">
        <f>Prezentace!D28</f>
        <v>Milan</v>
      </c>
      <c r="E27" s="73">
        <v>120</v>
      </c>
      <c r="F27" s="74">
        <v>9</v>
      </c>
      <c r="G27" s="91">
        <v>9</v>
      </c>
      <c r="H27" s="74">
        <v>10</v>
      </c>
      <c r="I27" s="75">
        <v>9</v>
      </c>
      <c r="J27" s="96">
        <v>10</v>
      </c>
      <c r="K27" s="91">
        <v>10</v>
      </c>
      <c r="L27" s="74">
        <v>10</v>
      </c>
      <c r="M27" s="75">
        <v>9</v>
      </c>
      <c r="N27" s="9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5"/>
      <c r="AE27" s="77">
        <v>0</v>
      </c>
      <c r="AF27" s="32">
        <v>52.95</v>
      </c>
      <c r="AG27" s="18">
        <f t="shared" si="0"/>
        <v>143.05</v>
      </c>
    </row>
    <row r="28" spans="1:33" ht="15.75">
      <c r="A28" s="56">
        <f>Prezentace!A29</f>
        <v>25</v>
      </c>
      <c r="B28" s="53" t="str">
        <f>Prezentace!B29</f>
        <v>P</v>
      </c>
      <c r="C28" s="14" t="str">
        <f>Prezentace!C29</f>
        <v>Mironiuk</v>
      </c>
      <c r="D28" s="8" t="str">
        <f>Prezentace!D29</f>
        <v>Zdeněk</v>
      </c>
      <c r="E28" s="73">
        <v>120</v>
      </c>
      <c r="F28" s="74">
        <v>9</v>
      </c>
      <c r="G28" s="91">
        <v>9</v>
      </c>
      <c r="H28" s="74">
        <v>10</v>
      </c>
      <c r="I28" s="75">
        <v>10</v>
      </c>
      <c r="J28" s="96">
        <v>10</v>
      </c>
      <c r="K28" s="91">
        <v>10</v>
      </c>
      <c r="L28" s="74">
        <v>10</v>
      </c>
      <c r="M28" s="75">
        <v>9</v>
      </c>
      <c r="N28" s="9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5"/>
      <c r="AE28" s="77">
        <v>0</v>
      </c>
      <c r="AF28" s="32">
        <v>24.01</v>
      </c>
      <c r="AG28" s="18">
        <f t="shared" si="0"/>
        <v>172.99</v>
      </c>
    </row>
    <row r="29" spans="1:33" ht="15.75">
      <c r="A29" s="56">
        <f>Prezentace!A30</f>
        <v>26</v>
      </c>
      <c r="B29" s="53" t="str">
        <f>Prezentace!B30</f>
        <v>R</v>
      </c>
      <c r="C29" s="14" t="str">
        <f>Prezentace!C30</f>
        <v>Mironiuk</v>
      </c>
      <c r="D29" s="8" t="str">
        <f>Prezentace!D30</f>
        <v>Zdeněk</v>
      </c>
      <c r="E29" s="73">
        <v>120</v>
      </c>
      <c r="F29" s="74">
        <v>10</v>
      </c>
      <c r="G29" s="91">
        <v>9</v>
      </c>
      <c r="H29" s="74">
        <v>10</v>
      </c>
      <c r="I29" s="75">
        <v>9</v>
      </c>
      <c r="J29" s="96">
        <v>10</v>
      </c>
      <c r="K29" s="91">
        <v>10</v>
      </c>
      <c r="L29" s="74">
        <v>10</v>
      </c>
      <c r="M29" s="75">
        <v>10</v>
      </c>
      <c r="N29" s="9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5"/>
      <c r="AE29" s="77">
        <v>0</v>
      </c>
      <c r="AF29" s="32">
        <v>34.66</v>
      </c>
      <c r="AG29" s="18">
        <f t="shared" si="0"/>
        <v>163.34</v>
      </c>
    </row>
    <row r="30" spans="1:33" ht="15.75">
      <c r="A30" s="56">
        <f>Prezentace!A31</f>
        <v>27</v>
      </c>
      <c r="B30" s="53" t="str">
        <f>Prezentace!B31</f>
        <v>P</v>
      </c>
      <c r="C30" s="14" t="str">
        <f>Prezentace!C31</f>
        <v>Novotný</v>
      </c>
      <c r="D30" s="8" t="str">
        <f>Prezentace!D31</f>
        <v>Jaroslav</v>
      </c>
      <c r="E30" s="73">
        <v>120</v>
      </c>
      <c r="F30" s="74">
        <v>10</v>
      </c>
      <c r="G30" s="91">
        <v>10</v>
      </c>
      <c r="H30" s="74">
        <v>10</v>
      </c>
      <c r="I30" s="75">
        <v>10</v>
      </c>
      <c r="J30" s="96">
        <v>10</v>
      </c>
      <c r="K30" s="91">
        <v>9</v>
      </c>
      <c r="L30" s="74">
        <v>10</v>
      </c>
      <c r="M30" s="75">
        <v>10</v>
      </c>
      <c r="N30" s="9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5"/>
      <c r="AE30" s="77">
        <v>0</v>
      </c>
      <c r="AF30" s="32">
        <v>22.68</v>
      </c>
      <c r="AG30" s="18">
        <f t="shared" si="0"/>
        <v>176.32</v>
      </c>
    </row>
    <row r="31" spans="1:33" ht="15.75">
      <c r="A31" s="56">
        <f>Prezentace!A32</f>
        <v>28</v>
      </c>
      <c r="B31" s="53" t="str">
        <f>Prezentace!B32</f>
        <v>P</v>
      </c>
      <c r="C31" s="14" t="str">
        <f>Prezentace!C32</f>
        <v>Pechová</v>
      </c>
      <c r="D31" s="8" t="str">
        <f>Prezentace!D32</f>
        <v>Hana</v>
      </c>
      <c r="E31" s="73">
        <v>120</v>
      </c>
      <c r="F31" s="74">
        <v>10</v>
      </c>
      <c r="G31" s="91">
        <v>10</v>
      </c>
      <c r="H31" s="74">
        <v>10</v>
      </c>
      <c r="I31" s="75">
        <v>9</v>
      </c>
      <c r="J31" s="96">
        <v>10</v>
      </c>
      <c r="K31" s="91">
        <v>9</v>
      </c>
      <c r="L31" s="74">
        <v>10</v>
      </c>
      <c r="M31" s="75">
        <v>9</v>
      </c>
      <c r="N31" s="9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5"/>
      <c r="AE31" s="77">
        <v>0</v>
      </c>
      <c r="AF31" s="32">
        <v>25.9</v>
      </c>
      <c r="AG31" s="18">
        <f t="shared" si="0"/>
        <v>171.1</v>
      </c>
    </row>
    <row r="32" spans="1:33" ht="15.75">
      <c r="A32" s="56">
        <f>Prezentace!A33</f>
        <v>29</v>
      </c>
      <c r="B32" s="53" t="str">
        <f>Prezentace!B33</f>
        <v>R</v>
      </c>
      <c r="C32" s="14" t="str">
        <f>Prezentace!C33</f>
        <v>Pechová</v>
      </c>
      <c r="D32" s="8" t="str">
        <f>Prezentace!D33</f>
        <v>Hana</v>
      </c>
      <c r="E32" s="73">
        <v>120</v>
      </c>
      <c r="F32" s="74">
        <v>10</v>
      </c>
      <c r="G32" s="91">
        <v>10</v>
      </c>
      <c r="H32" s="74">
        <v>10</v>
      </c>
      <c r="I32" s="75">
        <v>10</v>
      </c>
      <c r="J32" s="96">
        <v>10</v>
      </c>
      <c r="K32" s="91">
        <v>9</v>
      </c>
      <c r="L32" s="74">
        <v>10</v>
      </c>
      <c r="M32" s="75">
        <v>10</v>
      </c>
      <c r="N32" s="9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5"/>
      <c r="AE32" s="77">
        <v>0</v>
      </c>
      <c r="AF32" s="32">
        <v>49.15</v>
      </c>
      <c r="AG32" s="18">
        <f t="shared" si="0"/>
        <v>149.85</v>
      </c>
    </row>
    <row r="33" spans="1:33" ht="15.75">
      <c r="A33" s="56">
        <f>Prezentace!A34</f>
        <v>30</v>
      </c>
      <c r="B33" s="53" t="str">
        <f>Prezentace!B34</f>
        <v>P</v>
      </c>
      <c r="C33" s="14" t="str">
        <f>Prezentace!C34</f>
        <v>Urbanec</v>
      </c>
      <c r="D33" s="8" t="str">
        <f>Prezentace!D34</f>
        <v>Antonín</v>
      </c>
      <c r="E33" s="73">
        <v>120</v>
      </c>
      <c r="F33" s="74">
        <v>10</v>
      </c>
      <c r="G33" s="91">
        <v>10</v>
      </c>
      <c r="H33" s="74">
        <v>10</v>
      </c>
      <c r="I33" s="75">
        <v>9</v>
      </c>
      <c r="J33" s="96">
        <v>10</v>
      </c>
      <c r="K33" s="91">
        <v>10</v>
      </c>
      <c r="L33" s="74">
        <v>10</v>
      </c>
      <c r="M33" s="75">
        <v>9</v>
      </c>
      <c r="N33" s="9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5"/>
      <c r="AE33" s="77">
        <v>0</v>
      </c>
      <c r="AF33" s="32">
        <v>42.83</v>
      </c>
      <c r="AG33" s="18">
        <f t="shared" si="0"/>
        <v>155.17000000000002</v>
      </c>
    </row>
    <row r="34" spans="1:33" ht="15.75">
      <c r="A34" s="56">
        <f>Prezentace!A35</f>
        <v>31</v>
      </c>
      <c r="B34" s="53" t="str">
        <f>Prezentace!B35</f>
        <v>P</v>
      </c>
      <c r="C34" s="14" t="str">
        <f>Prezentace!C35</f>
        <v>Urbanec</v>
      </c>
      <c r="D34" s="8" t="str">
        <f>Prezentace!D35</f>
        <v>Vladimír</v>
      </c>
      <c r="E34" s="73">
        <v>120</v>
      </c>
      <c r="F34" s="74">
        <v>9</v>
      </c>
      <c r="G34" s="91">
        <v>8</v>
      </c>
      <c r="H34" s="74">
        <v>0</v>
      </c>
      <c r="I34" s="75">
        <v>0</v>
      </c>
      <c r="J34" s="96">
        <v>0</v>
      </c>
      <c r="K34" s="91">
        <v>0</v>
      </c>
      <c r="L34" s="74">
        <v>8</v>
      </c>
      <c r="M34" s="75">
        <v>6</v>
      </c>
      <c r="N34" s="9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5"/>
      <c r="AE34" s="77">
        <v>0</v>
      </c>
      <c r="AF34" s="32">
        <v>106.87</v>
      </c>
      <c r="AG34" s="18">
        <f t="shared" si="0"/>
        <v>44.129999999999995</v>
      </c>
    </row>
    <row r="35" spans="1:33" ht="15.75">
      <c r="A35" s="56">
        <f>Prezentace!A36</f>
        <v>32</v>
      </c>
      <c r="B35" s="53" t="str">
        <f>Prezentace!B36</f>
        <v>P</v>
      </c>
      <c r="C35" s="14" t="str">
        <f>Prezentace!C36</f>
        <v>Vacko</v>
      </c>
      <c r="D35" s="8" t="str">
        <f>Prezentace!D36</f>
        <v>Robert</v>
      </c>
      <c r="E35" s="73">
        <v>120</v>
      </c>
      <c r="F35" s="74">
        <v>10</v>
      </c>
      <c r="G35" s="91">
        <v>9</v>
      </c>
      <c r="H35" s="74">
        <v>10</v>
      </c>
      <c r="I35" s="75">
        <v>10</v>
      </c>
      <c r="J35" s="96">
        <v>10</v>
      </c>
      <c r="K35" s="91">
        <v>9</v>
      </c>
      <c r="L35" s="74">
        <v>10</v>
      </c>
      <c r="M35" s="75">
        <v>9</v>
      </c>
      <c r="N35" s="9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5"/>
      <c r="AE35" s="77">
        <v>0</v>
      </c>
      <c r="AF35" s="32">
        <v>31.36</v>
      </c>
      <c r="AG35" s="18">
        <f t="shared" si="0"/>
        <v>165.64</v>
      </c>
    </row>
    <row r="36" spans="1:33" ht="15.75">
      <c r="A36" s="56">
        <f>Prezentace!A37</f>
        <v>33</v>
      </c>
      <c r="B36" s="53" t="str">
        <f>Prezentace!B37</f>
        <v>P</v>
      </c>
      <c r="C36" s="14" t="str">
        <f>Prezentace!C37</f>
        <v>Vejslík</v>
      </c>
      <c r="D36" s="8" t="str">
        <f>Prezentace!D37</f>
        <v>Vladimír</v>
      </c>
      <c r="E36" s="73">
        <v>0</v>
      </c>
      <c r="F36" s="74">
        <v>0</v>
      </c>
      <c r="G36" s="91">
        <v>0</v>
      </c>
      <c r="H36" s="74">
        <v>0</v>
      </c>
      <c r="I36" s="75">
        <v>0</v>
      </c>
      <c r="J36" s="96">
        <v>0</v>
      </c>
      <c r="K36" s="91">
        <v>0</v>
      </c>
      <c r="L36" s="74">
        <v>0</v>
      </c>
      <c r="M36" s="75">
        <v>0</v>
      </c>
      <c r="N36" s="9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5"/>
      <c r="AE36" s="77">
        <v>0</v>
      </c>
      <c r="AF36" s="32">
        <v>0</v>
      </c>
      <c r="AG36" s="18">
        <f t="shared" si="0"/>
        <v>0</v>
      </c>
    </row>
    <row r="37" spans="1:33" ht="15.75">
      <c r="A37" s="56">
        <f>Prezentace!A38</f>
        <v>34</v>
      </c>
      <c r="B37" s="53" t="str">
        <f>Prezentace!B38</f>
        <v>P</v>
      </c>
      <c r="C37" s="14" t="str">
        <f>Prezentace!C38</f>
        <v>Vystyd</v>
      </c>
      <c r="D37" s="8" t="str">
        <f>Prezentace!D38</f>
        <v>Václav</v>
      </c>
      <c r="E37" s="73">
        <v>120</v>
      </c>
      <c r="F37" s="74">
        <v>10</v>
      </c>
      <c r="G37" s="91">
        <v>10</v>
      </c>
      <c r="H37" s="74">
        <v>10</v>
      </c>
      <c r="I37" s="75">
        <v>10</v>
      </c>
      <c r="J37" s="96">
        <v>10</v>
      </c>
      <c r="K37" s="91">
        <v>9</v>
      </c>
      <c r="L37" s="74">
        <v>10</v>
      </c>
      <c r="M37" s="75">
        <v>10</v>
      </c>
      <c r="N37" s="9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5"/>
      <c r="AE37" s="77">
        <v>-10</v>
      </c>
      <c r="AF37" s="32">
        <v>21.43</v>
      </c>
      <c r="AG37" s="18">
        <f t="shared" si="0"/>
        <v>167.57</v>
      </c>
    </row>
    <row r="38" spans="1:33" ht="15.75">
      <c r="A38" s="56">
        <f>Prezentace!A39</f>
        <v>35</v>
      </c>
      <c r="B38" s="53" t="str">
        <f>Prezentace!B39</f>
        <v>P</v>
      </c>
      <c r="C38" s="14" t="str">
        <f>Prezentace!C39</f>
        <v>Zajíček</v>
      </c>
      <c r="D38" s="8" t="str">
        <f>Prezentace!D39</f>
        <v>Jan</v>
      </c>
      <c r="E38" s="73">
        <v>120</v>
      </c>
      <c r="F38" s="74">
        <v>9</v>
      </c>
      <c r="G38" s="91">
        <v>9</v>
      </c>
      <c r="H38" s="74">
        <v>10</v>
      </c>
      <c r="I38" s="75">
        <v>9</v>
      </c>
      <c r="J38" s="96">
        <v>10</v>
      </c>
      <c r="K38" s="91">
        <v>10</v>
      </c>
      <c r="L38" s="74">
        <v>9</v>
      </c>
      <c r="M38" s="75">
        <v>9</v>
      </c>
      <c r="N38" s="9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5"/>
      <c r="AE38" s="77">
        <v>0</v>
      </c>
      <c r="AF38" s="32">
        <v>101.53</v>
      </c>
      <c r="AG38" s="18">
        <f t="shared" si="0"/>
        <v>93.47</v>
      </c>
    </row>
    <row r="39" spans="1:33" ht="15.75">
      <c r="A39" s="56">
        <f>Prezentace!A40</f>
        <v>36</v>
      </c>
      <c r="B39" s="53" t="str">
        <f>Prezentace!B40</f>
        <v>P</v>
      </c>
      <c r="C39" s="14" t="str">
        <f>Prezentace!C40</f>
        <v>Žemlička</v>
      </c>
      <c r="D39" s="8" t="str">
        <f>Prezentace!D40</f>
        <v>Ladislav</v>
      </c>
      <c r="E39" s="73">
        <v>120</v>
      </c>
      <c r="F39" s="74">
        <v>10</v>
      </c>
      <c r="G39" s="91">
        <v>9</v>
      </c>
      <c r="H39" s="74">
        <v>10</v>
      </c>
      <c r="I39" s="75">
        <v>9</v>
      </c>
      <c r="J39" s="96">
        <v>10</v>
      </c>
      <c r="K39" s="91">
        <v>9</v>
      </c>
      <c r="L39" s="74">
        <v>10</v>
      </c>
      <c r="M39" s="75">
        <v>9</v>
      </c>
      <c r="N39" s="9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5"/>
      <c r="AE39" s="77">
        <v>0</v>
      </c>
      <c r="AF39" s="32">
        <v>36.43</v>
      </c>
      <c r="AG39" s="18">
        <f t="shared" si="0"/>
        <v>159.57</v>
      </c>
    </row>
    <row r="40" spans="1:33" ht="15.75">
      <c r="A40" s="56">
        <f>Prezentace!A41</f>
        <v>37</v>
      </c>
      <c r="B40" s="53" t="str">
        <f>Prezentace!B41</f>
        <v>P</v>
      </c>
      <c r="C40" s="14" t="str">
        <f>Prezentace!C41</f>
        <v>Žemličková</v>
      </c>
      <c r="D40" s="8" t="str">
        <f>Prezentace!D41</f>
        <v>Marie</v>
      </c>
      <c r="E40" s="73">
        <v>120</v>
      </c>
      <c r="F40" s="74">
        <v>9</v>
      </c>
      <c r="G40" s="91">
        <v>7</v>
      </c>
      <c r="H40" s="74">
        <v>10</v>
      </c>
      <c r="I40" s="75">
        <v>9</v>
      </c>
      <c r="J40" s="96">
        <v>10</v>
      </c>
      <c r="K40" s="91">
        <v>10</v>
      </c>
      <c r="L40" s="74">
        <v>9</v>
      </c>
      <c r="M40" s="75">
        <v>9</v>
      </c>
      <c r="N40" s="9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5"/>
      <c r="AE40" s="77">
        <v>0</v>
      </c>
      <c r="AF40" s="32">
        <v>37.56</v>
      </c>
      <c r="AG40" s="18">
        <f t="shared" si="0"/>
        <v>155.44</v>
      </c>
    </row>
    <row r="41" spans="1:33" ht="15.75">
      <c r="A41" s="56">
        <f>Prezentace!A42</f>
        <v>38</v>
      </c>
      <c r="B41" s="53" t="str">
        <f>Prezentace!B42</f>
        <v>P</v>
      </c>
      <c r="C41" s="14" t="str">
        <f>Prezentace!C42</f>
        <v>Vystyd 75</v>
      </c>
      <c r="D41" s="8" t="str">
        <f>Prezentace!D42</f>
        <v>Václav</v>
      </c>
      <c r="E41" s="73">
        <v>120</v>
      </c>
      <c r="F41" s="74">
        <v>10</v>
      </c>
      <c r="G41" s="91">
        <v>10</v>
      </c>
      <c r="H41" s="74">
        <v>9</v>
      </c>
      <c r="I41" s="75">
        <v>9</v>
      </c>
      <c r="J41" s="96">
        <v>9</v>
      </c>
      <c r="K41" s="91">
        <v>8</v>
      </c>
      <c r="L41" s="74">
        <v>10</v>
      </c>
      <c r="M41" s="75">
        <v>9</v>
      </c>
      <c r="N41" s="9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5"/>
      <c r="AE41" s="77">
        <v>0</v>
      </c>
      <c r="AF41" s="32">
        <v>27.31</v>
      </c>
      <c r="AG41" s="18">
        <f t="shared" si="0"/>
        <v>166.69</v>
      </c>
    </row>
    <row r="42" spans="1:33" ht="15.75">
      <c r="A42" s="56">
        <f>Prezentace!A43</f>
        <v>39</v>
      </c>
      <c r="B42" s="53" t="str">
        <f>Prezentace!B43</f>
        <v>P</v>
      </c>
      <c r="C42" s="14" t="str">
        <f>Prezentace!C43</f>
        <v>Kališová</v>
      </c>
      <c r="D42" s="8" t="str">
        <f>Prezentace!D43</f>
        <v>Monika</v>
      </c>
      <c r="E42" s="73">
        <v>120</v>
      </c>
      <c r="F42" s="74">
        <v>10</v>
      </c>
      <c r="G42" s="91">
        <v>9</v>
      </c>
      <c r="H42" s="74">
        <v>10</v>
      </c>
      <c r="I42" s="75">
        <v>9</v>
      </c>
      <c r="J42" s="96">
        <v>0</v>
      </c>
      <c r="K42" s="91">
        <v>0</v>
      </c>
      <c r="L42" s="74">
        <v>10</v>
      </c>
      <c r="M42" s="75">
        <v>9</v>
      </c>
      <c r="N42" s="9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5"/>
      <c r="AE42" s="77">
        <v>0</v>
      </c>
      <c r="AF42" s="32">
        <v>36.1</v>
      </c>
      <c r="AG42" s="18">
        <f t="shared" si="0"/>
        <v>140.9</v>
      </c>
    </row>
    <row r="43" spans="1:33" ht="15.75">
      <c r="A43" s="56">
        <f>Prezentace!A44</f>
        <v>40</v>
      </c>
      <c r="B43" s="53" t="str">
        <f>Prezentace!B44</f>
        <v>P</v>
      </c>
      <c r="C43" s="14">
        <f>Prezentace!C44</f>
        <v>0</v>
      </c>
      <c r="D43" s="8">
        <f>Prezentace!D44</f>
        <v>0</v>
      </c>
      <c r="E43" s="73"/>
      <c r="F43" s="74"/>
      <c r="G43" s="91"/>
      <c r="H43" s="74"/>
      <c r="I43" s="75"/>
      <c r="J43" s="96"/>
      <c r="K43" s="91"/>
      <c r="L43" s="74"/>
      <c r="M43" s="75"/>
      <c r="N43" s="9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5"/>
      <c r="AE43" s="77"/>
      <c r="AF43" s="32"/>
      <c r="AG43" s="18" t="str">
        <f t="shared" si="0"/>
        <v>©</v>
      </c>
    </row>
    <row r="44" spans="1:33" ht="15.75">
      <c r="A44" s="56">
        <f>Prezentace!A45</f>
        <v>41</v>
      </c>
      <c r="B44" s="53" t="str">
        <f>Prezentace!B45</f>
        <v>P</v>
      </c>
      <c r="C44" s="14">
        <f>Prezentace!C45</f>
        <v>0</v>
      </c>
      <c r="D44" s="8">
        <f>Prezentace!D45</f>
        <v>0</v>
      </c>
      <c r="E44" s="73"/>
      <c r="F44" s="74"/>
      <c r="G44" s="91"/>
      <c r="H44" s="74"/>
      <c r="I44" s="75"/>
      <c r="J44" s="96"/>
      <c r="K44" s="91"/>
      <c r="L44" s="74"/>
      <c r="M44" s="75"/>
      <c r="N44" s="9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5"/>
      <c r="AE44" s="77"/>
      <c r="AF44" s="32"/>
      <c r="AG44" s="18" t="str">
        <f t="shared" si="0"/>
        <v>©</v>
      </c>
    </row>
    <row r="45" spans="1:33" ht="15.75">
      <c r="A45" s="56">
        <f>Prezentace!A46</f>
        <v>42</v>
      </c>
      <c r="B45" s="53" t="str">
        <f>Prezentace!B46</f>
        <v>P</v>
      </c>
      <c r="C45" s="14">
        <f>Prezentace!C46</f>
        <v>0</v>
      </c>
      <c r="D45" s="8">
        <f>Prezentace!D46</f>
        <v>0</v>
      </c>
      <c r="E45" s="73"/>
      <c r="F45" s="74"/>
      <c r="G45" s="91"/>
      <c r="H45" s="74"/>
      <c r="I45" s="75"/>
      <c r="J45" s="96"/>
      <c r="K45" s="91"/>
      <c r="L45" s="74"/>
      <c r="M45" s="75"/>
      <c r="N45" s="9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5"/>
      <c r="AE45" s="77"/>
      <c r="AF45" s="32"/>
      <c r="AG45" s="18" t="str">
        <f t="shared" si="0"/>
        <v>©</v>
      </c>
    </row>
    <row r="46" spans="1:33" ht="15.75">
      <c r="A46" s="56">
        <f>Prezentace!A47</f>
        <v>43</v>
      </c>
      <c r="B46" s="53" t="str">
        <f>Prezentace!B47</f>
        <v>P</v>
      </c>
      <c r="C46" s="14">
        <f>Prezentace!C47</f>
        <v>0</v>
      </c>
      <c r="D46" s="8">
        <f>Prezentace!D47</f>
        <v>0</v>
      </c>
      <c r="E46" s="73"/>
      <c r="F46" s="74"/>
      <c r="G46" s="91"/>
      <c r="H46" s="74"/>
      <c r="I46" s="75"/>
      <c r="J46" s="96"/>
      <c r="K46" s="91"/>
      <c r="L46" s="74"/>
      <c r="M46" s="75"/>
      <c r="N46" s="9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5"/>
      <c r="AE46" s="77"/>
      <c r="AF46" s="32"/>
      <c r="AG46" s="18" t="str">
        <f t="shared" si="0"/>
        <v>©</v>
      </c>
    </row>
    <row r="47" spans="1:33" ht="15.75">
      <c r="A47" s="56">
        <f>Prezentace!A48</f>
        <v>44</v>
      </c>
      <c r="B47" s="53" t="str">
        <f>Prezentace!B48</f>
        <v>P</v>
      </c>
      <c r="C47" s="14">
        <f>Prezentace!C48</f>
        <v>0</v>
      </c>
      <c r="D47" s="8">
        <f>Prezentace!D48</f>
        <v>0</v>
      </c>
      <c r="E47" s="73"/>
      <c r="F47" s="74"/>
      <c r="G47" s="91"/>
      <c r="H47" s="74"/>
      <c r="I47" s="75"/>
      <c r="J47" s="96"/>
      <c r="K47" s="91"/>
      <c r="L47" s="74"/>
      <c r="M47" s="75"/>
      <c r="N47" s="9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5"/>
      <c r="AE47" s="77"/>
      <c r="AF47" s="32"/>
      <c r="AG47" s="18" t="str">
        <f t="shared" si="0"/>
        <v>©</v>
      </c>
    </row>
    <row r="48" spans="1:33" ht="15.75">
      <c r="A48" s="56">
        <f>Prezentace!A49</f>
        <v>45</v>
      </c>
      <c r="B48" s="53" t="str">
        <f>Prezentace!B49</f>
        <v>P</v>
      </c>
      <c r="C48" s="14">
        <f>Prezentace!C49</f>
        <v>0</v>
      </c>
      <c r="D48" s="8">
        <f>Prezentace!D49</f>
        <v>0</v>
      </c>
      <c r="E48" s="73"/>
      <c r="F48" s="74"/>
      <c r="G48" s="91"/>
      <c r="H48" s="74"/>
      <c r="I48" s="75"/>
      <c r="J48" s="96"/>
      <c r="K48" s="91"/>
      <c r="L48" s="74"/>
      <c r="M48" s="75"/>
      <c r="N48" s="9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5"/>
      <c r="AE48" s="77"/>
      <c r="AF48" s="32"/>
      <c r="AG48" s="18" t="str">
        <f t="shared" si="0"/>
        <v>©</v>
      </c>
    </row>
    <row r="49" spans="1:33" ht="15.75">
      <c r="A49" s="56">
        <f>Prezentace!A50</f>
        <v>46</v>
      </c>
      <c r="B49" s="53" t="str">
        <f>Prezentace!B50</f>
        <v>P</v>
      </c>
      <c r="C49" s="14">
        <f>Prezentace!C50</f>
        <v>0</v>
      </c>
      <c r="D49" s="8">
        <f>Prezentace!D50</f>
        <v>0</v>
      </c>
      <c r="E49" s="73"/>
      <c r="F49" s="74"/>
      <c r="G49" s="91"/>
      <c r="H49" s="74"/>
      <c r="I49" s="75"/>
      <c r="J49" s="96"/>
      <c r="K49" s="91"/>
      <c r="L49" s="74"/>
      <c r="M49" s="75"/>
      <c r="N49" s="9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5"/>
      <c r="AE49" s="77"/>
      <c r="AF49" s="32"/>
      <c r="AG49" s="18" t="str">
        <f t="shared" si="0"/>
        <v>©</v>
      </c>
    </row>
    <row r="50" spans="1:33" ht="15.75">
      <c r="A50" s="56">
        <f>Prezentace!A51</f>
        <v>47</v>
      </c>
      <c r="B50" s="53" t="str">
        <f>Prezentace!B51</f>
        <v>P</v>
      </c>
      <c r="C50" s="14">
        <f>Prezentace!C51</f>
        <v>0</v>
      </c>
      <c r="D50" s="8">
        <f>Prezentace!D51</f>
        <v>0</v>
      </c>
      <c r="E50" s="73"/>
      <c r="F50" s="74"/>
      <c r="G50" s="91"/>
      <c r="H50" s="74"/>
      <c r="I50" s="75"/>
      <c r="J50" s="96"/>
      <c r="K50" s="91"/>
      <c r="L50" s="74"/>
      <c r="M50" s="75"/>
      <c r="N50" s="9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5"/>
      <c r="AE50" s="77"/>
      <c r="AF50" s="32"/>
      <c r="AG50" s="18" t="str">
        <f t="shared" si="0"/>
        <v>©</v>
      </c>
    </row>
    <row r="51" spans="1:33" ht="15.75">
      <c r="A51" s="56">
        <f>Prezentace!A52</f>
        <v>48</v>
      </c>
      <c r="B51" s="53" t="str">
        <f>Prezentace!B52</f>
        <v>P</v>
      </c>
      <c r="C51" s="14">
        <f>Prezentace!C52</f>
        <v>0</v>
      </c>
      <c r="D51" s="8">
        <f>Prezentace!D52</f>
        <v>0</v>
      </c>
      <c r="E51" s="73"/>
      <c r="F51" s="74"/>
      <c r="G51" s="91"/>
      <c r="H51" s="74"/>
      <c r="I51" s="75"/>
      <c r="J51" s="96"/>
      <c r="K51" s="91"/>
      <c r="L51" s="74"/>
      <c r="M51" s="75"/>
      <c r="N51" s="9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5"/>
      <c r="AE51" s="77"/>
      <c r="AF51" s="32"/>
      <c r="AG51" s="18" t="str">
        <f t="shared" si="0"/>
        <v>©</v>
      </c>
    </row>
    <row r="52" spans="1:33" ht="15.75">
      <c r="A52" s="56">
        <f>Prezentace!A53</f>
        <v>49</v>
      </c>
      <c r="B52" s="53" t="str">
        <f>Prezentace!B53</f>
        <v>P</v>
      </c>
      <c r="C52" s="14">
        <f>Prezentace!C53</f>
        <v>0</v>
      </c>
      <c r="D52" s="8">
        <f>Prezentace!D53</f>
        <v>0</v>
      </c>
      <c r="E52" s="73"/>
      <c r="F52" s="74"/>
      <c r="G52" s="91"/>
      <c r="H52" s="74"/>
      <c r="I52" s="75"/>
      <c r="J52" s="96"/>
      <c r="K52" s="91"/>
      <c r="L52" s="74"/>
      <c r="M52" s="75"/>
      <c r="N52" s="9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5"/>
      <c r="AE52" s="77"/>
      <c r="AF52" s="32"/>
      <c r="AG52" s="18" t="str">
        <f t="shared" si="0"/>
        <v>©</v>
      </c>
    </row>
    <row r="53" spans="1:33" ht="15.75">
      <c r="A53" s="56">
        <f>Prezentace!A54</f>
        <v>50</v>
      </c>
      <c r="B53" s="53" t="str">
        <f>Prezentace!B54</f>
        <v>P</v>
      </c>
      <c r="C53" s="14">
        <f>Prezentace!C54</f>
        <v>0</v>
      </c>
      <c r="D53" s="8">
        <f>Prezentace!D54</f>
        <v>0</v>
      </c>
      <c r="E53" s="73"/>
      <c r="F53" s="74"/>
      <c r="G53" s="91"/>
      <c r="H53" s="74"/>
      <c r="I53" s="75"/>
      <c r="J53" s="96"/>
      <c r="K53" s="91"/>
      <c r="L53" s="74"/>
      <c r="M53" s="75"/>
      <c r="N53" s="9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5"/>
      <c r="AE53" s="77"/>
      <c r="AF53" s="32"/>
      <c r="AG53" s="18" t="str">
        <f t="shared" si="0"/>
        <v>©</v>
      </c>
    </row>
    <row r="54" spans="1:33" ht="15.75">
      <c r="A54" s="56">
        <f>Prezentace!A55</f>
        <v>51</v>
      </c>
      <c r="B54" s="53" t="str">
        <f>Prezentace!B55</f>
        <v>P</v>
      </c>
      <c r="C54" s="14">
        <f>Prezentace!C55</f>
        <v>0</v>
      </c>
      <c r="D54" s="8">
        <f>Prezentace!D55</f>
        <v>0</v>
      </c>
      <c r="E54" s="73"/>
      <c r="F54" s="74"/>
      <c r="G54" s="91"/>
      <c r="H54" s="74"/>
      <c r="I54" s="75"/>
      <c r="J54" s="96"/>
      <c r="K54" s="91"/>
      <c r="L54" s="74"/>
      <c r="M54" s="75"/>
      <c r="N54" s="9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5"/>
      <c r="AE54" s="77"/>
      <c r="AF54" s="32"/>
      <c r="AG54" s="18" t="str">
        <f t="shared" si="0"/>
        <v>©</v>
      </c>
    </row>
    <row r="55" spans="1:33" ht="15.75">
      <c r="A55" s="56">
        <f>Prezentace!A56</f>
        <v>52</v>
      </c>
      <c r="B55" s="53" t="str">
        <f>Prezentace!B56</f>
        <v>P</v>
      </c>
      <c r="C55" s="14">
        <f>Prezentace!C56</f>
        <v>0</v>
      </c>
      <c r="D55" s="8">
        <f>Prezentace!D56</f>
        <v>0</v>
      </c>
      <c r="E55" s="73"/>
      <c r="F55" s="74"/>
      <c r="G55" s="91"/>
      <c r="H55" s="74"/>
      <c r="I55" s="75"/>
      <c r="J55" s="96"/>
      <c r="K55" s="91"/>
      <c r="L55" s="74"/>
      <c r="M55" s="75"/>
      <c r="N55" s="9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5"/>
      <c r="AE55" s="77"/>
      <c r="AF55" s="32"/>
      <c r="AG55" s="18" t="str">
        <f t="shared" si="0"/>
        <v>©</v>
      </c>
    </row>
    <row r="56" spans="1:33" ht="15.75">
      <c r="A56" s="56">
        <f>Prezentace!A57</f>
        <v>53</v>
      </c>
      <c r="B56" s="53" t="str">
        <f>Prezentace!B57</f>
        <v>P</v>
      </c>
      <c r="C56" s="14">
        <f>Prezentace!C57</f>
        <v>0</v>
      </c>
      <c r="D56" s="8">
        <f>Prezentace!D57</f>
        <v>0</v>
      </c>
      <c r="E56" s="73"/>
      <c r="F56" s="74"/>
      <c r="G56" s="91"/>
      <c r="H56" s="74"/>
      <c r="I56" s="75"/>
      <c r="J56" s="96"/>
      <c r="K56" s="91"/>
      <c r="L56" s="74"/>
      <c r="M56" s="75"/>
      <c r="N56" s="9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5"/>
      <c r="AE56" s="77"/>
      <c r="AF56" s="32"/>
      <c r="AG56" s="18" t="str">
        <f t="shared" si="0"/>
        <v>©</v>
      </c>
    </row>
    <row r="57" spans="1:33" ht="15.75">
      <c r="A57" s="56">
        <f>Prezentace!A58</f>
        <v>54</v>
      </c>
      <c r="B57" s="53" t="str">
        <f>Prezentace!B58</f>
        <v>P</v>
      </c>
      <c r="C57" s="14">
        <f>Prezentace!C58</f>
        <v>0</v>
      </c>
      <c r="D57" s="8">
        <f>Prezentace!D58</f>
        <v>0</v>
      </c>
      <c r="E57" s="73"/>
      <c r="F57" s="74"/>
      <c r="G57" s="91"/>
      <c r="H57" s="74"/>
      <c r="I57" s="75"/>
      <c r="J57" s="96"/>
      <c r="K57" s="91"/>
      <c r="L57" s="74"/>
      <c r="M57" s="75"/>
      <c r="N57" s="9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5"/>
      <c r="AE57" s="77"/>
      <c r="AF57" s="32"/>
      <c r="AG57" s="18" t="str">
        <f t="shared" si="0"/>
        <v>©</v>
      </c>
    </row>
    <row r="58" spans="1:33" ht="15.75">
      <c r="A58" s="56">
        <f>Prezentace!A59</f>
        <v>55</v>
      </c>
      <c r="B58" s="53" t="str">
        <f>Prezentace!B59</f>
        <v>P</v>
      </c>
      <c r="C58" s="14">
        <f>Prezentace!C59</f>
        <v>0</v>
      </c>
      <c r="D58" s="8">
        <f>Prezentace!D59</f>
        <v>0</v>
      </c>
      <c r="E58" s="73"/>
      <c r="F58" s="74"/>
      <c r="G58" s="91"/>
      <c r="H58" s="74"/>
      <c r="I58" s="75"/>
      <c r="J58" s="96"/>
      <c r="K58" s="91"/>
      <c r="L58" s="74"/>
      <c r="M58" s="75"/>
      <c r="N58" s="9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5"/>
      <c r="AE58" s="77"/>
      <c r="AF58" s="32"/>
      <c r="AG58" s="18" t="str">
        <f t="shared" si="0"/>
        <v>©</v>
      </c>
    </row>
    <row r="59" spans="1:33" ht="15.75">
      <c r="A59" s="56">
        <f>Prezentace!A60</f>
        <v>56</v>
      </c>
      <c r="B59" s="53" t="str">
        <f>Prezentace!B60</f>
        <v>P</v>
      </c>
      <c r="C59" s="14">
        <f>Prezentace!C60</f>
        <v>0</v>
      </c>
      <c r="D59" s="8">
        <f>Prezentace!D60</f>
        <v>0</v>
      </c>
      <c r="E59" s="73"/>
      <c r="F59" s="74"/>
      <c r="G59" s="91"/>
      <c r="H59" s="74"/>
      <c r="I59" s="75"/>
      <c r="J59" s="96"/>
      <c r="K59" s="91"/>
      <c r="L59" s="74"/>
      <c r="M59" s="75"/>
      <c r="N59" s="9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5"/>
      <c r="AE59" s="77"/>
      <c r="AF59" s="32"/>
      <c r="AG59" s="18" t="str">
        <f t="shared" si="0"/>
        <v>©</v>
      </c>
    </row>
    <row r="60" spans="1:33" ht="15.75">
      <c r="A60" s="56">
        <f>Prezentace!A61</f>
        <v>57</v>
      </c>
      <c r="B60" s="53" t="str">
        <f>Prezentace!B61</f>
        <v>P</v>
      </c>
      <c r="C60" s="14">
        <f>Prezentace!C61</f>
        <v>0</v>
      </c>
      <c r="D60" s="8">
        <f>Prezentace!D61</f>
        <v>0</v>
      </c>
      <c r="E60" s="73"/>
      <c r="F60" s="74"/>
      <c r="G60" s="91"/>
      <c r="H60" s="74"/>
      <c r="I60" s="75"/>
      <c r="J60" s="96"/>
      <c r="K60" s="91"/>
      <c r="L60" s="74"/>
      <c r="M60" s="75"/>
      <c r="N60" s="9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5"/>
      <c r="AE60" s="77"/>
      <c r="AF60" s="32"/>
      <c r="AG60" s="18" t="str">
        <f t="shared" si="0"/>
        <v>©</v>
      </c>
    </row>
    <row r="61" spans="1:33" ht="15.75">
      <c r="A61" s="56">
        <f>Prezentace!A62</f>
        <v>58</v>
      </c>
      <c r="B61" s="53" t="str">
        <f>Prezentace!B62</f>
        <v>P</v>
      </c>
      <c r="C61" s="14">
        <f>Prezentace!C62</f>
        <v>0</v>
      </c>
      <c r="D61" s="8">
        <f>Prezentace!D62</f>
        <v>0</v>
      </c>
      <c r="E61" s="73"/>
      <c r="F61" s="74"/>
      <c r="G61" s="91"/>
      <c r="H61" s="74"/>
      <c r="I61" s="75"/>
      <c r="J61" s="96"/>
      <c r="K61" s="91"/>
      <c r="L61" s="74"/>
      <c r="M61" s="75"/>
      <c r="N61" s="9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5"/>
      <c r="AE61" s="77"/>
      <c r="AF61" s="32"/>
      <c r="AG61" s="18" t="str">
        <f>IF(C61=0,"©",IF(COUNTA(E61:AD61)=0,"nebyl",IF((SUM(E61:AE61)-AF61)&lt;0,"minus",(SUM(E61:AE61)-AF61))))</f>
        <v>©</v>
      </c>
    </row>
    <row r="62" spans="1:33" ht="15.75">
      <c r="A62" s="56">
        <f>Prezentace!A63</f>
        <v>59</v>
      </c>
      <c r="B62" s="53" t="str">
        <f>Prezentace!B63</f>
        <v>P</v>
      </c>
      <c r="C62" s="14">
        <f>Prezentace!C63</f>
        <v>0</v>
      </c>
      <c r="D62" s="8">
        <f>Prezentace!D63</f>
        <v>0</v>
      </c>
      <c r="E62" s="73"/>
      <c r="F62" s="74"/>
      <c r="G62" s="91"/>
      <c r="H62" s="74"/>
      <c r="I62" s="75"/>
      <c r="J62" s="96"/>
      <c r="K62" s="91"/>
      <c r="L62" s="74"/>
      <c r="M62" s="75"/>
      <c r="N62" s="9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5"/>
      <c r="AE62" s="77"/>
      <c r="AF62" s="32"/>
      <c r="AG62" s="18" t="str">
        <f t="shared" si="0"/>
        <v>©</v>
      </c>
    </row>
    <row r="63" spans="1:33" ht="15.75">
      <c r="A63" s="56">
        <f>Prezentace!A64</f>
        <v>60</v>
      </c>
      <c r="B63" s="53" t="str">
        <f>Prezentace!B64</f>
        <v>P</v>
      </c>
      <c r="C63" s="14">
        <f>Prezentace!C64</f>
        <v>0</v>
      </c>
      <c r="D63" s="8">
        <f>Prezentace!D64</f>
        <v>0</v>
      </c>
      <c r="E63" s="73"/>
      <c r="F63" s="74"/>
      <c r="G63" s="91"/>
      <c r="H63" s="74"/>
      <c r="I63" s="75"/>
      <c r="J63" s="96"/>
      <c r="K63" s="91"/>
      <c r="L63" s="74"/>
      <c r="M63" s="75"/>
      <c r="N63" s="9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5"/>
      <c r="AE63" s="77"/>
      <c r="AF63" s="32"/>
      <c r="AG63" s="18" t="str">
        <f t="shared" si="0"/>
        <v>©</v>
      </c>
    </row>
    <row r="64" spans="1:33" ht="15.75">
      <c r="A64" s="56">
        <f>Prezentace!A65</f>
        <v>61</v>
      </c>
      <c r="B64" s="53" t="str">
        <f>Prezentace!B65</f>
        <v>P</v>
      </c>
      <c r="C64" s="14">
        <f>Prezentace!C65</f>
        <v>0</v>
      </c>
      <c r="D64" s="8">
        <f>Prezentace!D65</f>
        <v>0</v>
      </c>
      <c r="E64" s="73"/>
      <c r="F64" s="74"/>
      <c r="G64" s="91"/>
      <c r="H64" s="74"/>
      <c r="I64" s="75"/>
      <c r="J64" s="96"/>
      <c r="K64" s="91"/>
      <c r="L64" s="74"/>
      <c r="M64" s="75"/>
      <c r="N64" s="9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5"/>
      <c r="AE64" s="77"/>
      <c r="AF64" s="32"/>
      <c r="AG64" s="18" t="str">
        <f t="shared" si="0"/>
        <v>©</v>
      </c>
    </row>
    <row r="65" spans="1:33" ht="15.75">
      <c r="A65" s="56">
        <f>Prezentace!A66</f>
        <v>62</v>
      </c>
      <c r="B65" s="53" t="str">
        <f>Prezentace!B66</f>
        <v>P</v>
      </c>
      <c r="C65" s="14">
        <f>Prezentace!C66</f>
        <v>0</v>
      </c>
      <c r="D65" s="8">
        <f>Prezentace!D66</f>
        <v>0</v>
      </c>
      <c r="E65" s="73"/>
      <c r="F65" s="74"/>
      <c r="G65" s="91"/>
      <c r="H65" s="74"/>
      <c r="I65" s="75"/>
      <c r="J65" s="96"/>
      <c r="K65" s="91"/>
      <c r="L65" s="74"/>
      <c r="M65" s="75"/>
      <c r="N65" s="9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5"/>
      <c r="AE65" s="77"/>
      <c r="AF65" s="32"/>
      <c r="AG65" s="18" t="str">
        <f t="shared" si="0"/>
        <v>©</v>
      </c>
    </row>
    <row r="66" spans="1:33" ht="15.75">
      <c r="A66" s="56">
        <f>Prezentace!A67</f>
        <v>63</v>
      </c>
      <c r="B66" s="53" t="str">
        <f>Prezentace!B67</f>
        <v>P</v>
      </c>
      <c r="C66" s="14">
        <f>Prezentace!C67</f>
        <v>0</v>
      </c>
      <c r="D66" s="8">
        <f>Prezentace!D67</f>
        <v>0</v>
      </c>
      <c r="E66" s="73"/>
      <c r="F66" s="74"/>
      <c r="G66" s="91"/>
      <c r="H66" s="74"/>
      <c r="I66" s="75"/>
      <c r="J66" s="96"/>
      <c r="K66" s="91"/>
      <c r="L66" s="74"/>
      <c r="M66" s="75"/>
      <c r="N66" s="9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5"/>
      <c r="AE66" s="77"/>
      <c r="AF66" s="32"/>
      <c r="AG66" s="18" t="str">
        <f t="shared" si="0"/>
        <v>©</v>
      </c>
    </row>
    <row r="67" spans="1:33" ht="15.75">
      <c r="A67" s="56">
        <f>Prezentace!A68</f>
        <v>64</v>
      </c>
      <c r="B67" s="53" t="str">
        <f>Prezentace!B68</f>
        <v>P</v>
      </c>
      <c r="C67" s="14">
        <f>Prezentace!C68</f>
        <v>0</v>
      </c>
      <c r="D67" s="8">
        <f>Prezentace!D68</f>
        <v>0</v>
      </c>
      <c r="E67" s="73"/>
      <c r="F67" s="74"/>
      <c r="G67" s="91"/>
      <c r="H67" s="74"/>
      <c r="I67" s="75"/>
      <c r="J67" s="96"/>
      <c r="K67" s="91"/>
      <c r="L67" s="74"/>
      <c r="M67" s="75"/>
      <c r="N67" s="9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5"/>
      <c r="AE67" s="77"/>
      <c r="AF67" s="32"/>
      <c r="AG67" s="18" t="str">
        <f t="shared" si="0"/>
        <v>©</v>
      </c>
    </row>
    <row r="68" spans="1:33" ht="15.75">
      <c r="A68" s="56">
        <f>Prezentace!A69</f>
        <v>65</v>
      </c>
      <c r="B68" s="53" t="str">
        <f>Prezentace!B69</f>
        <v>P</v>
      </c>
      <c r="C68" s="14">
        <f>Prezentace!C69</f>
        <v>0</v>
      </c>
      <c r="D68" s="8">
        <f>Prezentace!D69</f>
        <v>0</v>
      </c>
      <c r="E68" s="73"/>
      <c r="F68" s="74"/>
      <c r="G68" s="91"/>
      <c r="H68" s="74"/>
      <c r="I68" s="75"/>
      <c r="J68" s="96"/>
      <c r="K68" s="91"/>
      <c r="L68" s="74"/>
      <c r="M68" s="75"/>
      <c r="N68" s="9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5"/>
      <c r="AE68" s="77"/>
      <c r="AF68" s="32"/>
      <c r="AG68" s="18" t="str">
        <f t="shared" si="0"/>
        <v>©</v>
      </c>
    </row>
    <row r="69" spans="1:33" ht="15.75">
      <c r="A69" s="56">
        <f>Prezentace!A70</f>
        <v>66</v>
      </c>
      <c r="B69" s="53" t="str">
        <f>Prezentace!B70</f>
        <v>P</v>
      </c>
      <c r="C69" s="14">
        <f>Prezentace!C70</f>
        <v>0</v>
      </c>
      <c r="D69" s="8">
        <f>Prezentace!D70</f>
        <v>0</v>
      </c>
      <c r="E69" s="73"/>
      <c r="F69" s="74"/>
      <c r="G69" s="91"/>
      <c r="H69" s="74"/>
      <c r="I69" s="75"/>
      <c r="J69" s="96"/>
      <c r="K69" s="91"/>
      <c r="L69" s="74"/>
      <c r="M69" s="75"/>
      <c r="N69" s="9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5"/>
      <c r="AE69" s="77"/>
      <c r="AF69" s="32"/>
      <c r="AG69" s="18" t="str">
        <f aca="true" t="shared" si="1" ref="AG69:AG83">IF(C69=0,"©",IF(COUNTA(E69:AD69)=0,"nebyl",IF((SUM(E69:AE69)-AF69)&lt;0,"minus",(SUM(E69:AE69)-AF69))))</f>
        <v>©</v>
      </c>
    </row>
    <row r="70" spans="1:33" ht="15.75">
      <c r="A70" s="56">
        <f>Prezentace!A71</f>
        <v>67</v>
      </c>
      <c r="B70" s="53" t="str">
        <f>Prezentace!B71</f>
        <v>P</v>
      </c>
      <c r="C70" s="14">
        <f>Prezentace!C71</f>
        <v>0</v>
      </c>
      <c r="D70" s="8">
        <f>Prezentace!D71</f>
        <v>0</v>
      </c>
      <c r="E70" s="73"/>
      <c r="F70" s="74"/>
      <c r="G70" s="91"/>
      <c r="H70" s="74"/>
      <c r="I70" s="75"/>
      <c r="J70" s="96"/>
      <c r="K70" s="91"/>
      <c r="L70" s="74"/>
      <c r="M70" s="75"/>
      <c r="N70" s="9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5"/>
      <c r="AE70" s="77"/>
      <c r="AF70" s="32"/>
      <c r="AG70" s="18" t="str">
        <f t="shared" si="1"/>
        <v>©</v>
      </c>
    </row>
    <row r="71" spans="1:33" ht="15.75">
      <c r="A71" s="56">
        <f>Prezentace!A72</f>
        <v>68</v>
      </c>
      <c r="B71" s="53" t="str">
        <f>Prezentace!B72</f>
        <v>P</v>
      </c>
      <c r="C71" s="14">
        <f>Prezentace!C72</f>
        <v>0</v>
      </c>
      <c r="D71" s="8">
        <f>Prezentace!D72</f>
        <v>0</v>
      </c>
      <c r="E71" s="73"/>
      <c r="F71" s="74"/>
      <c r="G71" s="91"/>
      <c r="H71" s="74"/>
      <c r="I71" s="75"/>
      <c r="J71" s="96"/>
      <c r="K71" s="91"/>
      <c r="L71" s="74"/>
      <c r="M71" s="75"/>
      <c r="N71" s="9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5"/>
      <c r="AE71" s="77"/>
      <c r="AF71" s="32"/>
      <c r="AG71" s="18" t="str">
        <f t="shared" si="1"/>
        <v>©</v>
      </c>
    </row>
    <row r="72" spans="1:33" ht="15.75">
      <c r="A72" s="56">
        <f>Prezentace!A73</f>
        <v>69</v>
      </c>
      <c r="B72" s="53" t="str">
        <f>Prezentace!B73</f>
        <v>P</v>
      </c>
      <c r="C72" s="14">
        <f>Prezentace!C73</f>
        <v>0</v>
      </c>
      <c r="D72" s="8">
        <f>Prezentace!D73</f>
        <v>0</v>
      </c>
      <c r="E72" s="73"/>
      <c r="F72" s="74"/>
      <c r="G72" s="91"/>
      <c r="H72" s="74"/>
      <c r="I72" s="75"/>
      <c r="J72" s="96"/>
      <c r="K72" s="91"/>
      <c r="L72" s="74"/>
      <c r="M72" s="75"/>
      <c r="N72" s="9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5"/>
      <c r="AE72" s="77"/>
      <c r="AF72" s="32"/>
      <c r="AG72" s="18" t="str">
        <f t="shared" si="1"/>
        <v>©</v>
      </c>
    </row>
    <row r="73" spans="1:33" ht="15.75">
      <c r="A73" s="56">
        <f>Prezentace!A74</f>
        <v>70</v>
      </c>
      <c r="B73" s="53" t="str">
        <f>Prezentace!B74</f>
        <v>P</v>
      </c>
      <c r="C73" s="14">
        <f>Prezentace!C74</f>
        <v>0</v>
      </c>
      <c r="D73" s="8">
        <f>Prezentace!D74</f>
        <v>0</v>
      </c>
      <c r="E73" s="73"/>
      <c r="F73" s="74"/>
      <c r="G73" s="91"/>
      <c r="H73" s="74"/>
      <c r="I73" s="75"/>
      <c r="J73" s="96"/>
      <c r="K73" s="91"/>
      <c r="L73" s="74"/>
      <c r="M73" s="75"/>
      <c r="N73" s="9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5"/>
      <c r="AE73" s="77"/>
      <c r="AF73" s="32"/>
      <c r="AG73" s="18" t="str">
        <f t="shared" si="1"/>
        <v>©</v>
      </c>
    </row>
    <row r="74" spans="1:33" ht="15.75">
      <c r="A74" s="56">
        <f>Prezentace!A75</f>
        <v>71</v>
      </c>
      <c r="B74" s="53" t="str">
        <f>Prezentace!B75</f>
        <v>P</v>
      </c>
      <c r="C74" s="14">
        <f>Prezentace!C75</f>
        <v>0</v>
      </c>
      <c r="D74" s="8">
        <f>Prezentace!D75</f>
        <v>0</v>
      </c>
      <c r="E74" s="73"/>
      <c r="F74" s="74"/>
      <c r="G74" s="91"/>
      <c r="H74" s="74"/>
      <c r="I74" s="75"/>
      <c r="J74" s="96"/>
      <c r="K74" s="91"/>
      <c r="L74" s="74"/>
      <c r="M74" s="75"/>
      <c r="N74" s="9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5"/>
      <c r="AE74" s="77"/>
      <c r="AF74" s="32"/>
      <c r="AG74" s="18" t="str">
        <f t="shared" si="1"/>
        <v>©</v>
      </c>
    </row>
    <row r="75" spans="1:33" ht="15.75">
      <c r="A75" s="56">
        <f>Prezentace!A76</f>
        <v>72</v>
      </c>
      <c r="B75" s="53" t="str">
        <f>Prezentace!B76</f>
        <v>P</v>
      </c>
      <c r="C75" s="14">
        <f>Prezentace!C76</f>
        <v>0</v>
      </c>
      <c r="D75" s="8">
        <f>Prezentace!D76</f>
        <v>0</v>
      </c>
      <c r="E75" s="73"/>
      <c r="F75" s="74"/>
      <c r="G75" s="91"/>
      <c r="H75" s="74"/>
      <c r="I75" s="75"/>
      <c r="J75" s="96"/>
      <c r="K75" s="91"/>
      <c r="L75" s="74"/>
      <c r="M75" s="75"/>
      <c r="N75" s="9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5"/>
      <c r="AE75" s="77"/>
      <c r="AF75" s="32"/>
      <c r="AG75" s="18" t="str">
        <f t="shared" si="1"/>
        <v>©</v>
      </c>
    </row>
    <row r="76" spans="1:33" ht="15.75">
      <c r="A76" s="56">
        <f>Prezentace!A77</f>
        <v>73</v>
      </c>
      <c r="B76" s="53" t="str">
        <f>Prezentace!B77</f>
        <v>P</v>
      </c>
      <c r="C76" s="14">
        <f>Prezentace!C77</f>
        <v>0</v>
      </c>
      <c r="D76" s="8">
        <f>Prezentace!D77</f>
        <v>0</v>
      </c>
      <c r="E76" s="73"/>
      <c r="F76" s="74"/>
      <c r="G76" s="91"/>
      <c r="H76" s="74"/>
      <c r="I76" s="75"/>
      <c r="J76" s="96"/>
      <c r="K76" s="91"/>
      <c r="L76" s="74"/>
      <c r="M76" s="75"/>
      <c r="N76" s="9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5"/>
      <c r="AE76" s="77"/>
      <c r="AF76" s="32"/>
      <c r="AG76" s="18" t="str">
        <f t="shared" si="1"/>
        <v>©</v>
      </c>
    </row>
    <row r="77" spans="1:33" ht="15.75">
      <c r="A77" s="56">
        <f>Prezentace!A78</f>
        <v>74</v>
      </c>
      <c r="B77" s="53" t="str">
        <f>Prezentace!B78</f>
        <v>P</v>
      </c>
      <c r="C77" s="14">
        <f>Prezentace!C78</f>
        <v>0</v>
      </c>
      <c r="D77" s="8">
        <f>Prezentace!D78</f>
        <v>0</v>
      </c>
      <c r="E77" s="73"/>
      <c r="F77" s="74"/>
      <c r="G77" s="91"/>
      <c r="H77" s="74"/>
      <c r="I77" s="75"/>
      <c r="J77" s="96"/>
      <c r="K77" s="91"/>
      <c r="L77" s="74"/>
      <c r="M77" s="75"/>
      <c r="N77" s="9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5"/>
      <c r="AE77" s="77"/>
      <c r="AF77" s="32"/>
      <c r="AG77" s="18" t="str">
        <f t="shared" si="1"/>
        <v>©</v>
      </c>
    </row>
    <row r="78" spans="1:33" ht="15.75">
      <c r="A78" s="56">
        <f>Prezentace!A79</f>
        <v>75</v>
      </c>
      <c r="B78" s="53" t="str">
        <f>Prezentace!B79</f>
        <v>P</v>
      </c>
      <c r="C78" s="14">
        <f>Prezentace!C79</f>
        <v>0</v>
      </c>
      <c r="D78" s="8">
        <f>Prezentace!D79</f>
        <v>0</v>
      </c>
      <c r="E78" s="73"/>
      <c r="F78" s="74"/>
      <c r="G78" s="91"/>
      <c r="H78" s="74"/>
      <c r="I78" s="75"/>
      <c r="J78" s="96"/>
      <c r="K78" s="91"/>
      <c r="L78" s="74"/>
      <c r="M78" s="75"/>
      <c r="N78" s="9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5"/>
      <c r="AE78" s="77"/>
      <c r="AF78" s="32"/>
      <c r="AG78" s="18" t="str">
        <f t="shared" si="1"/>
        <v>©</v>
      </c>
    </row>
    <row r="79" spans="1:33" ht="15.75">
      <c r="A79" s="56">
        <f>Prezentace!A80</f>
        <v>76</v>
      </c>
      <c r="B79" s="53" t="str">
        <f>Prezentace!B80</f>
        <v>P</v>
      </c>
      <c r="C79" s="14">
        <f>Prezentace!C80</f>
        <v>0</v>
      </c>
      <c r="D79" s="8">
        <f>Prezentace!D80</f>
        <v>0</v>
      </c>
      <c r="E79" s="73"/>
      <c r="F79" s="74"/>
      <c r="G79" s="91"/>
      <c r="H79" s="74"/>
      <c r="I79" s="75"/>
      <c r="J79" s="96"/>
      <c r="K79" s="91"/>
      <c r="L79" s="74"/>
      <c r="M79" s="75"/>
      <c r="N79" s="9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5"/>
      <c r="AE79" s="77"/>
      <c r="AF79" s="32"/>
      <c r="AG79" s="18" t="str">
        <f t="shared" si="1"/>
        <v>©</v>
      </c>
    </row>
    <row r="80" spans="1:33" ht="15.75">
      <c r="A80" s="56">
        <f>Prezentace!A81</f>
        <v>77</v>
      </c>
      <c r="B80" s="53" t="str">
        <f>Prezentace!B81</f>
        <v>P</v>
      </c>
      <c r="C80" s="14">
        <f>Prezentace!C81</f>
        <v>0</v>
      </c>
      <c r="D80" s="8">
        <f>Prezentace!D81</f>
        <v>0</v>
      </c>
      <c r="E80" s="73"/>
      <c r="F80" s="74"/>
      <c r="G80" s="91"/>
      <c r="H80" s="74"/>
      <c r="I80" s="75"/>
      <c r="J80" s="96"/>
      <c r="K80" s="91"/>
      <c r="L80" s="74"/>
      <c r="M80" s="75"/>
      <c r="N80" s="9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5"/>
      <c r="AE80" s="77"/>
      <c r="AF80" s="32"/>
      <c r="AG80" s="18" t="str">
        <f t="shared" si="1"/>
        <v>©</v>
      </c>
    </row>
    <row r="81" spans="1:33" ht="15.75">
      <c r="A81" s="56">
        <f>Prezentace!A82</f>
        <v>78</v>
      </c>
      <c r="B81" s="53" t="str">
        <f>Prezentace!B82</f>
        <v>P</v>
      </c>
      <c r="C81" s="14">
        <f>Prezentace!C82</f>
        <v>0</v>
      </c>
      <c r="D81" s="8">
        <f>Prezentace!D82</f>
        <v>0</v>
      </c>
      <c r="E81" s="73"/>
      <c r="F81" s="74"/>
      <c r="G81" s="91"/>
      <c r="H81" s="74"/>
      <c r="I81" s="75"/>
      <c r="J81" s="96"/>
      <c r="K81" s="91"/>
      <c r="L81" s="74"/>
      <c r="M81" s="75"/>
      <c r="N81" s="9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5"/>
      <c r="AE81" s="77"/>
      <c r="AF81" s="32"/>
      <c r="AG81" s="18" t="str">
        <f t="shared" si="1"/>
        <v>©</v>
      </c>
    </row>
    <row r="82" spans="1:33" ht="15.75">
      <c r="A82" s="56">
        <f>Prezentace!A83</f>
        <v>79</v>
      </c>
      <c r="B82" s="53" t="str">
        <f>Prezentace!B83</f>
        <v>P</v>
      </c>
      <c r="C82" s="14">
        <f>Prezentace!C83</f>
        <v>0</v>
      </c>
      <c r="D82" s="8">
        <f>Prezentace!D83</f>
        <v>0</v>
      </c>
      <c r="E82" s="73"/>
      <c r="F82" s="74"/>
      <c r="G82" s="91"/>
      <c r="H82" s="74"/>
      <c r="I82" s="75"/>
      <c r="J82" s="96"/>
      <c r="K82" s="91"/>
      <c r="L82" s="74"/>
      <c r="M82" s="75"/>
      <c r="N82" s="9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5"/>
      <c r="AE82" s="77"/>
      <c r="AF82" s="32"/>
      <c r="AG82" s="18" t="str">
        <f t="shared" si="1"/>
        <v>©</v>
      </c>
    </row>
    <row r="83" spans="1:33" ht="16.5" thickBot="1">
      <c r="A83" s="57">
        <f>Prezentace!A84</f>
        <v>80</v>
      </c>
      <c r="B83" s="54" t="str">
        <f>Prezentace!B84</f>
        <v>P</v>
      </c>
      <c r="C83" s="15">
        <f>Prezentace!C84</f>
        <v>0</v>
      </c>
      <c r="D83" s="9">
        <f>Prezentace!D84</f>
        <v>0</v>
      </c>
      <c r="E83" s="79"/>
      <c r="F83" s="80"/>
      <c r="G83" s="93"/>
      <c r="H83" s="80"/>
      <c r="I83" s="81"/>
      <c r="J83" s="98"/>
      <c r="K83" s="93"/>
      <c r="L83" s="80"/>
      <c r="M83" s="81"/>
      <c r="N83" s="98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1"/>
      <c r="AE83" s="83"/>
      <c r="AF83" s="33"/>
      <c r="AG83" s="19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1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15.875" style="1" bestFit="1" customWidth="1"/>
    <col min="4" max="4" width="9.625" style="1" bestFit="1" customWidth="1"/>
    <col min="5" max="5" width="22.75390625" style="1" bestFit="1" customWidth="1"/>
    <col min="6" max="9" width="8.75390625" style="1" customWidth="1"/>
    <col min="10" max="10" width="9.375" style="1" customWidth="1"/>
    <col min="11" max="11" width="10.875" style="1" customWidth="1"/>
    <col min="12" max="12" width="9.125" style="1" customWidth="1"/>
    <col min="13" max="13" width="13.375" style="1" hidden="1" customWidth="1"/>
    <col min="14" max="14" width="8.875" style="1" hidden="1" customWidth="1"/>
    <col min="15" max="15" width="21.75390625" style="1" hidden="1" customWidth="1"/>
    <col min="16" max="16384" width="9.125" style="1" customWidth="1"/>
  </cols>
  <sheetData>
    <row r="1" spans="1:13" ht="35.25" customHeight="1">
      <c r="A1" s="135" t="s">
        <v>7</v>
      </c>
      <c r="B1" s="136"/>
      <c r="C1" s="137"/>
      <c r="D1" s="138"/>
      <c r="E1" s="125" t="s">
        <v>239</v>
      </c>
      <c r="F1" s="126"/>
      <c r="G1" s="126"/>
      <c r="H1" s="126"/>
      <c r="I1" s="126"/>
      <c r="J1" s="139" t="s">
        <v>240</v>
      </c>
      <c r="K1" s="140"/>
      <c r="M1" s="130"/>
    </row>
    <row r="2" spans="1:13" ht="35.25" customHeight="1" thickBot="1">
      <c r="A2" s="131" t="s">
        <v>238</v>
      </c>
      <c r="B2" s="132"/>
      <c r="C2" s="133"/>
      <c r="D2" s="134"/>
      <c r="E2" s="127" t="s">
        <v>224</v>
      </c>
      <c r="F2" s="128"/>
      <c r="G2" s="128"/>
      <c r="H2" s="128"/>
      <c r="I2" s="128"/>
      <c r="J2" s="141"/>
      <c r="K2" s="142"/>
      <c r="M2" s="130"/>
    </row>
    <row r="3" spans="1:13" ht="12" customHeight="1">
      <c r="A3" s="21" t="s">
        <v>8</v>
      </c>
      <c r="B3" s="123" t="s">
        <v>45</v>
      </c>
      <c r="C3" s="143" t="s">
        <v>2</v>
      </c>
      <c r="D3" s="143" t="s">
        <v>3</v>
      </c>
      <c r="E3" s="123" t="s">
        <v>5</v>
      </c>
      <c r="F3" s="22" t="s">
        <v>6</v>
      </c>
      <c r="G3" s="22" t="s">
        <v>6</v>
      </c>
      <c r="H3" s="21" t="s">
        <v>6</v>
      </c>
      <c r="I3" s="21" t="s">
        <v>6</v>
      </c>
      <c r="J3" s="21" t="s">
        <v>4</v>
      </c>
      <c r="K3" s="145" t="s">
        <v>0</v>
      </c>
      <c r="M3" s="130"/>
    </row>
    <row r="4" spans="1:11" ht="13.5" customHeight="1" thickBot="1">
      <c r="A4" s="23" t="s">
        <v>1</v>
      </c>
      <c r="B4" s="124"/>
      <c r="C4" s="144"/>
      <c r="D4" s="144"/>
      <c r="E4" s="147"/>
      <c r="F4" s="24">
        <v>1</v>
      </c>
      <c r="G4" s="24">
        <v>2</v>
      </c>
      <c r="H4" s="23">
        <v>3</v>
      </c>
      <c r="I4" s="23">
        <v>4</v>
      </c>
      <c r="J4" s="23" t="s">
        <v>243</v>
      </c>
      <c r="K4" s="146"/>
    </row>
    <row r="5" spans="1:11" ht="13.5" customHeight="1" thickBot="1">
      <c r="A5" s="149" t="s">
        <v>270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5" s="25" customFormat="1" ht="18.75" customHeight="1">
      <c r="A6" s="37">
        <v>27</v>
      </c>
      <c r="B6" s="58" t="s">
        <v>46</v>
      </c>
      <c r="C6" s="38" t="s">
        <v>116</v>
      </c>
      <c r="D6" s="39" t="s">
        <v>117</v>
      </c>
      <c r="E6" s="59" t="s">
        <v>78</v>
      </c>
      <c r="F6" s="40">
        <f>1!AG30</f>
        <v>149.31</v>
      </c>
      <c r="G6" s="40">
        <f>2!AG30</f>
        <v>191.28</v>
      </c>
      <c r="H6" s="41">
        <f>3!AG30</f>
        <v>173.57999999999998</v>
      </c>
      <c r="I6" s="84">
        <f>4!AG30</f>
        <v>176.32</v>
      </c>
      <c r="J6" s="87">
        <f aca="true" t="shared" si="0" ref="J6:J35">SUM(F6:I6)</f>
        <v>690.49</v>
      </c>
      <c r="K6" s="110">
        <v>1</v>
      </c>
      <c r="M6" s="25" t="s">
        <v>68</v>
      </c>
      <c r="N6" s="25" t="s">
        <v>69</v>
      </c>
      <c r="O6" s="25" t="s">
        <v>162</v>
      </c>
    </row>
    <row r="7" spans="1:15" s="25" customFormat="1" ht="18.75" customHeight="1">
      <c r="A7" s="42">
        <v>18</v>
      </c>
      <c r="B7" s="60" t="s">
        <v>46</v>
      </c>
      <c r="C7" s="43" t="s">
        <v>247</v>
      </c>
      <c r="D7" s="44" t="s">
        <v>18</v>
      </c>
      <c r="E7" s="61" t="s">
        <v>21</v>
      </c>
      <c r="F7" s="45">
        <f>1!AG21</f>
        <v>151.03</v>
      </c>
      <c r="G7" s="45">
        <f>2!AG21</f>
        <v>188.84</v>
      </c>
      <c r="H7" s="46">
        <f>3!AG21</f>
        <v>171.07</v>
      </c>
      <c r="I7" s="85">
        <f>4!AG21</f>
        <v>176.65</v>
      </c>
      <c r="J7" s="88">
        <f t="shared" si="0"/>
        <v>687.59</v>
      </c>
      <c r="K7" s="111">
        <v>2</v>
      </c>
      <c r="M7" s="25" t="s">
        <v>163</v>
      </c>
      <c r="N7" s="25" t="s">
        <v>83</v>
      </c>
      <c r="O7" s="25" t="s">
        <v>78</v>
      </c>
    </row>
    <row r="8" spans="1:15" s="25" customFormat="1" ht="18.75" customHeight="1">
      <c r="A8" s="42">
        <v>23</v>
      </c>
      <c r="B8" s="60" t="s">
        <v>46</v>
      </c>
      <c r="C8" s="43" t="s">
        <v>184</v>
      </c>
      <c r="D8" s="44" t="s">
        <v>51</v>
      </c>
      <c r="E8" s="61" t="s">
        <v>21</v>
      </c>
      <c r="F8" s="45">
        <f>1!AG26</f>
        <v>145.42000000000002</v>
      </c>
      <c r="G8" s="45">
        <f>2!AG26</f>
        <v>186.51</v>
      </c>
      <c r="H8" s="46">
        <f>3!AG26</f>
        <v>166.72</v>
      </c>
      <c r="I8" s="85">
        <f>4!AG26</f>
        <v>175.12</v>
      </c>
      <c r="J8" s="88">
        <f t="shared" si="0"/>
        <v>673.77</v>
      </c>
      <c r="K8" s="111">
        <v>3</v>
      </c>
      <c r="M8" s="25" t="s">
        <v>70</v>
      </c>
      <c r="N8" s="25" t="s">
        <v>71</v>
      </c>
      <c r="O8" s="25" t="s">
        <v>72</v>
      </c>
    </row>
    <row r="9" spans="1:15" s="25" customFormat="1" ht="18.75" customHeight="1">
      <c r="A9" s="42">
        <v>34</v>
      </c>
      <c r="B9" s="60" t="s">
        <v>46</v>
      </c>
      <c r="C9" s="43" t="s">
        <v>148</v>
      </c>
      <c r="D9" s="44" t="s">
        <v>37</v>
      </c>
      <c r="E9" s="61" t="s">
        <v>186</v>
      </c>
      <c r="F9" s="45">
        <f>1!AG37</f>
        <v>149.13</v>
      </c>
      <c r="G9" s="45">
        <f>2!AG37</f>
        <v>188.22</v>
      </c>
      <c r="H9" s="46">
        <f>3!AG37</f>
        <v>163.94</v>
      </c>
      <c r="I9" s="85">
        <f>4!AG37</f>
        <v>167.57</v>
      </c>
      <c r="J9" s="88">
        <f t="shared" si="0"/>
        <v>668.86</v>
      </c>
      <c r="K9" s="111">
        <v>4</v>
      </c>
      <c r="M9" s="1" t="s">
        <v>70</v>
      </c>
      <c r="N9" s="1" t="s">
        <v>71</v>
      </c>
      <c r="O9" s="1" t="s">
        <v>261</v>
      </c>
    </row>
    <row r="10" spans="1:15" s="25" customFormat="1" ht="18.75" customHeight="1">
      <c r="A10" s="42">
        <v>17</v>
      </c>
      <c r="B10" s="60" t="s">
        <v>46</v>
      </c>
      <c r="C10" s="43" t="s">
        <v>255</v>
      </c>
      <c r="D10" s="44" t="s">
        <v>61</v>
      </c>
      <c r="E10" s="61" t="s">
        <v>21</v>
      </c>
      <c r="F10" s="45">
        <f>1!AG20</f>
        <v>141.07</v>
      </c>
      <c r="G10" s="45">
        <f>2!AG20</f>
        <v>187.09</v>
      </c>
      <c r="H10" s="46">
        <f>3!AG20</f>
        <v>167.32999999999998</v>
      </c>
      <c r="I10" s="85">
        <f>4!AG20</f>
        <v>171.86</v>
      </c>
      <c r="J10" s="88">
        <f t="shared" si="0"/>
        <v>667.3499999999999</v>
      </c>
      <c r="K10" s="111">
        <v>5</v>
      </c>
      <c r="M10" s="25" t="s">
        <v>164</v>
      </c>
      <c r="N10" s="25" t="s">
        <v>12</v>
      </c>
      <c r="O10" s="25" t="s">
        <v>165</v>
      </c>
    </row>
    <row r="11" spans="1:15" s="25" customFormat="1" ht="18.75" customHeight="1">
      <c r="A11" s="42">
        <v>14</v>
      </c>
      <c r="B11" s="60" t="s">
        <v>46</v>
      </c>
      <c r="C11" s="43" t="s">
        <v>252</v>
      </c>
      <c r="D11" s="44" t="s">
        <v>104</v>
      </c>
      <c r="E11" s="61" t="s">
        <v>66</v>
      </c>
      <c r="F11" s="45">
        <f>1!AG17</f>
        <v>145.98</v>
      </c>
      <c r="G11" s="45">
        <f>2!AG17</f>
        <v>188.54</v>
      </c>
      <c r="H11" s="46">
        <f>3!AG17</f>
        <v>169.9</v>
      </c>
      <c r="I11" s="85">
        <f>4!AG17</f>
        <v>161.4</v>
      </c>
      <c r="J11" s="88">
        <f t="shared" si="0"/>
        <v>665.8199999999999</v>
      </c>
      <c r="K11" s="111">
        <v>6</v>
      </c>
      <c r="M11" s="1" t="s">
        <v>254</v>
      </c>
      <c r="N11" s="1" t="s">
        <v>191</v>
      </c>
      <c r="O11" s="1" t="s">
        <v>253</v>
      </c>
    </row>
    <row r="12" spans="1:15" s="25" customFormat="1" ht="18.75" customHeight="1">
      <c r="A12" s="42">
        <v>20</v>
      </c>
      <c r="B12" s="60" t="s">
        <v>46</v>
      </c>
      <c r="C12" s="43" t="s">
        <v>177</v>
      </c>
      <c r="D12" s="44" t="s">
        <v>61</v>
      </c>
      <c r="E12" s="61" t="s">
        <v>98</v>
      </c>
      <c r="F12" s="45">
        <f>1!AG23</f>
        <v>146.92000000000002</v>
      </c>
      <c r="G12" s="45">
        <f>2!AG23</f>
        <v>180.03</v>
      </c>
      <c r="H12" s="46">
        <f>3!AG23</f>
        <v>159.88</v>
      </c>
      <c r="I12" s="85">
        <f>4!AG23</f>
        <v>176.14</v>
      </c>
      <c r="J12" s="88">
        <f t="shared" si="0"/>
        <v>662.97</v>
      </c>
      <c r="K12" s="111">
        <v>7</v>
      </c>
      <c r="M12" s="25" t="s">
        <v>166</v>
      </c>
      <c r="N12" s="25" t="s">
        <v>167</v>
      </c>
      <c r="O12" s="25" t="s">
        <v>168</v>
      </c>
    </row>
    <row r="13" spans="1:15" s="25" customFormat="1" ht="18.75" customHeight="1">
      <c r="A13" s="42">
        <v>5</v>
      </c>
      <c r="B13" s="60" t="s">
        <v>46</v>
      </c>
      <c r="C13" s="43" t="s">
        <v>236</v>
      </c>
      <c r="D13" s="44" t="s">
        <v>237</v>
      </c>
      <c r="E13" s="61" t="s">
        <v>78</v>
      </c>
      <c r="F13" s="45">
        <f>1!AG8</f>
        <v>139.79</v>
      </c>
      <c r="G13" s="45">
        <f>2!AG8</f>
        <v>183.72</v>
      </c>
      <c r="H13" s="46">
        <f>3!AG8</f>
        <v>166.05</v>
      </c>
      <c r="I13" s="85">
        <f>4!AG8</f>
        <v>171.21</v>
      </c>
      <c r="J13" s="88">
        <f t="shared" si="0"/>
        <v>660.77</v>
      </c>
      <c r="K13" s="111">
        <v>8</v>
      </c>
      <c r="M13" s="1" t="s">
        <v>73</v>
      </c>
      <c r="N13" s="1" t="s">
        <v>12</v>
      </c>
      <c r="O13" s="1" t="s">
        <v>258</v>
      </c>
    </row>
    <row r="14" spans="1:15" s="25" customFormat="1" ht="18.75" customHeight="1">
      <c r="A14" s="42">
        <v>4</v>
      </c>
      <c r="B14" s="60" t="s">
        <v>46</v>
      </c>
      <c r="C14" s="43" t="s">
        <v>73</v>
      </c>
      <c r="D14" s="44" t="s">
        <v>12</v>
      </c>
      <c r="E14" s="61" t="s">
        <v>258</v>
      </c>
      <c r="F14" s="45">
        <f>1!AG7</f>
        <v>135.49</v>
      </c>
      <c r="G14" s="45">
        <f>2!AG7</f>
        <v>186.06</v>
      </c>
      <c r="H14" s="46">
        <f>3!AG7</f>
        <v>161.85</v>
      </c>
      <c r="I14" s="85">
        <f>4!AG7</f>
        <v>167.82</v>
      </c>
      <c r="J14" s="88">
        <f t="shared" si="0"/>
        <v>651.22</v>
      </c>
      <c r="K14" s="111">
        <v>9</v>
      </c>
      <c r="M14" s="25" t="s">
        <v>75</v>
      </c>
      <c r="N14" s="25" t="s">
        <v>61</v>
      </c>
      <c r="O14" s="25" t="s">
        <v>76</v>
      </c>
    </row>
    <row r="15" spans="1:15" s="25" customFormat="1" ht="18.75" customHeight="1">
      <c r="A15" s="42">
        <v>38</v>
      </c>
      <c r="B15" s="60" t="s">
        <v>46</v>
      </c>
      <c r="C15" s="43" t="s">
        <v>265</v>
      </c>
      <c r="D15" s="44" t="s">
        <v>37</v>
      </c>
      <c r="E15" s="61" t="s">
        <v>186</v>
      </c>
      <c r="F15" s="45">
        <f>1!AG41</f>
        <v>146.13</v>
      </c>
      <c r="G15" s="45">
        <f>2!AG41</f>
        <v>162.66</v>
      </c>
      <c r="H15" s="46">
        <f>3!AG41</f>
        <v>164.07</v>
      </c>
      <c r="I15" s="85">
        <f>4!AG41</f>
        <v>166.69</v>
      </c>
      <c r="J15" s="88">
        <f t="shared" si="0"/>
        <v>639.55</v>
      </c>
      <c r="K15" s="111">
        <v>10</v>
      </c>
      <c r="M15" s="25" t="s">
        <v>77</v>
      </c>
      <c r="N15" s="25" t="s">
        <v>17</v>
      </c>
      <c r="O15" s="25" t="s">
        <v>78</v>
      </c>
    </row>
    <row r="16" spans="1:15" s="25" customFormat="1" ht="18.75" customHeight="1">
      <c r="A16" s="42">
        <v>25</v>
      </c>
      <c r="B16" s="60" t="s">
        <v>46</v>
      </c>
      <c r="C16" s="43" t="s">
        <v>56</v>
      </c>
      <c r="D16" s="44" t="s">
        <v>57</v>
      </c>
      <c r="E16" s="61" t="s">
        <v>78</v>
      </c>
      <c r="F16" s="45">
        <f>1!AG28</f>
        <v>146.8</v>
      </c>
      <c r="G16" s="45">
        <f>2!AG28</f>
        <v>174.43</v>
      </c>
      <c r="H16" s="46">
        <f>3!AG28</f>
        <v>143.53</v>
      </c>
      <c r="I16" s="85">
        <f>4!AG28</f>
        <v>172.99</v>
      </c>
      <c r="J16" s="88">
        <f t="shared" si="0"/>
        <v>637.75</v>
      </c>
      <c r="K16" s="111">
        <v>11</v>
      </c>
      <c r="M16" s="25" t="s">
        <v>79</v>
      </c>
      <c r="N16" s="25" t="s">
        <v>80</v>
      </c>
      <c r="O16" s="25" t="s">
        <v>81</v>
      </c>
    </row>
    <row r="17" spans="1:15" s="25" customFormat="1" ht="18.75" customHeight="1">
      <c r="A17" s="42">
        <v>32</v>
      </c>
      <c r="B17" s="60" t="s">
        <v>46</v>
      </c>
      <c r="C17" s="43" t="s">
        <v>250</v>
      </c>
      <c r="D17" s="44" t="s">
        <v>251</v>
      </c>
      <c r="E17" s="61" t="s">
        <v>210</v>
      </c>
      <c r="F17" s="45">
        <f>1!AG35</f>
        <v>139.55</v>
      </c>
      <c r="G17" s="45">
        <f>2!AG35</f>
        <v>170.25</v>
      </c>
      <c r="H17" s="46">
        <f>3!AG35</f>
        <v>156.07999999999998</v>
      </c>
      <c r="I17" s="85">
        <f>4!AG35</f>
        <v>165.64</v>
      </c>
      <c r="J17" s="88">
        <f t="shared" si="0"/>
        <v>631.52</v>
      </c>
      <c r="K17" s="111">
        <v>12</v>
      </c>
      <c r="M17" s="25" t="s">
        <v>236</v>
      </c>
      <c r="N17" s="25" t="s">
        <v>237</v>
      </c>
      <c r="O17" s="25" t="s">
        <v>78</v>
      </c>
    </row>
    <row r="18" spans="1:15" s="25" customFormat="1" ht="18.75" customHeight="1">
      <c r="A18" s="113">
        <v>28</v>
      </c>
      <c r="B18" s="114" t="s">
        <v>46</v>
      </c>
      <c r="C18" s="115" t="s">
        <v>54</v>
      </c>
      <c r="D18" s="116" t="s">
        <v>55</v>
      </c>
      <c r="E18" s="117" t="s">
        <v>78</v>
      </c>
      <c r="F18" s="118">
        <f>1!AG31</f>
        <v>108.32</v>
      </c>
      <c r="G18" s="118">
        <f>2!AG31</f>
        <v>187.06</v>
      </c>
      <c r="H18" s="119">
        <f>3!AG31</f>
        <v>161.43</v>
      </c>
      <c r="I18" s="120">
        <f>4!AG31</f>
        <v>171.1</v>
      </c>
      <c r="J18" s="121">
        <f t="shared" si="0"/>
        <v>627.91</v>
      </c>
      <c r="K18" s="122">
        <v>13</v>
      </c>
      <c r="M18" s="25" t="s">
        <v>169</v>
      </c>
      <c r="N18" s="25" t="s">
        <v>170</v>
      </c>
      <c r="O18" s="25" t="s">
        <v>168</v>
      </c>
    </row>
    <row r="19" spans="1:15" s="25" customFormat="1" ht="18.75" customHeight="1">
      <c r="A19" s="42">
        <v>6</v>
      </c>
      <c r="B19" s="60" t="s">
        <v>46</v>
      </c>
      <c r="C19" s="43" t="s">
        <v>43</v>
      </c>
      <c r="D19" s="44" t="s">
        <v>29</v>
      </c>
      <c r="E19" s="61" t="s">
        <v>58</v>
      </c>
      <c r="F19" s="45">
        <f>1!AG9</f>
        <v>127.21000000000001</v>
      </c>
      <c r="G19" s="45">
        <f>2!AG9</f>
        <v>179.3</v>
      </c>
      <c r="H19" s="46">
        <f>3!AG9</f>
        <v>161.45</v>
      </c>
      <c r="I19" s="85">
        <f>4!AG9</f>
        <v>158.94</v>
      </c>
      <c r="J19" s="88">
        <f t="shared" si="0"/>
        <v>626.9</v>
      </c>
      <c r="K19" s="111">
        <v>14</v>
      </c>
      <c r="M19" s="25" t="s">
        <v>43</v>
      </c>
      <c r="N19" s="25" t="s">
        <v>29</v>
      </c>
      <c r="O19" s="25" t="s">
        <v>58</v>
      </c>
    </row>
    <row r="20" spans="1:15" s="25" customFormat="1" ht="18.75" customHeight="1">
      <c r="A20" s="42">
        <v>21</v>
      </c>
      <c r="B20" s="60" t="s">
        <v>46</v>
      </c>
      <c r="C20" s="43" t="s">
        <v>35</v>
      </c>
      <c r="D20" s="44" t="s">
        <v>15</v>
      </c>
      <c r="E20" s="61" t="s">
        <v>22</v>
      </c>
      <c r="F20" s="45">
        <f>1!AG24</f>
        <v>135.44</v>
      </c>
      <c r="G20" s="45">
        <f>2!AG24</f>
        <v>168.35</v>
      </c>
      <c r="H20" s="46">
        <f>3!AG24</f>
        <v>152.1</v>
      </c>
      <c r="I20" s="85">
        <f>4!AG24</f>
        <v>167.57</v>
      </c>
      <c r="J20" s="88">
        <f t="shared" si="0"/>
        <v>623.46</v>
      </c>
      <c r="K20" s="111">
        <v>15</v>
      </c>
      <c r="M20" s="25" t="s">
        <v>226</v>
      </c>
      <c r="N20" s="25" t="s">
        <v>69</v>
      </c>
      <c r="O20" s="25" t="s">
        <v>74</v>
      </c>
    </row>
    <row r="21" spans="1:15" s="25" customFormat="1" ht="18.75" customHeight="1">
      <c r="A21" s="42">
        <v>10</v>
      </c>
      <c r="B21" s="60" t="s">
        <v>46</v>
      </c>
      <c r="C21" s="43" t="s">
        <v>84</v>
      </c>
      <c r="D21" s="44" t="s">
        <v>12</v>
      </c>
      <c r="E21" s="61" t="s">
        <v>174</v>
      </c>
      <c r="F21" s="45">
        <f>1!AG13</f>
        <v>124.9</v>
      </c>
      <c r="G21" s="45">
        <f>2!AG13</f>
        <v>173.17000000000002</v>
      </c>
      <c r="H21" s="46">
        <f>3!AG13</f>
        <v>161.12</v>
      </c>
      <c r="I21" s="85">
        <f>4!AG13</f>
        <v>162.37</v>
      </c>
      <c r="J21" s="88">
        <f t="shared" si="0"/>
        <v>621.5600000000001</v>
      </c>
      <c r="K21" s="111">
        <v>16</v>
      </c>
      <c r="M21" s="25" t="s">
        <v>171</v>
      </c>
      <c r="N21" s="25" t="s">
        <v>172</v>
      </c>
      <c r="O21" s="25" t="s">
        <v>173</v>
      </c>
    </row>
    <row r="22" spans="1:15" s="25" customFormat="1" ht="18.75" customHeight="1">
      <c r="A22" s="42">
        <v>36</v>
      </c>
      <c r="B22" s="60" t="s">
        <v>46</v>
      </c>
      <c r="C22" s="43" t="s">
        <v>27</v>
      </c>
      <c r="D22" s="44" t="s">
        <v>13</v>
      </c>
      <c r="E22" s="61" t="s">
        <v>21</v>
      </c>
      <c r="F22" s="45">
        <f>1!AG39</f>
        <v>128.5</v>
      </c>
      <c r="G22" s="45">
        <f>2!AG39</f>
        <v>163.5</v>
      </c>
      <c r="H22" s="46">
        <f>3!AG39</f>
        <v>155.21</v>
      </c>
      <c r="I22" s="85">
        <f>4!AG39</f>
        <v>159.57</v>
      </c>
      <c r="J22" s="88">
        <f t="shared" si="0"/>
        <v>606.78</v>
      </c>
      <c r="K22" s="111">
        <v>17</v>
      </c>
      <c r="M22" s="25" t="s">
        <v>19</v>
      </c>
      <c r="N22" s="25" t="s">
        <v>12</v>
      </c>
      <c r="O22" s="25" t="s">
        <v>58</v>
      </c>
    </row>
    <row r="23" spans="1:15" s="25" customFormat="1" ht="18.75" customHeight="1">
      <c r="A23" s="42">
        <v>7</v>
      </c>
      <c r="B23" s="60" t="s">
        <v>46</v>
      </c>
      <c r="C23" s="43" t="s">
        <v>19</v>
      </c>
      <c r="D23" s="44" t="s">
        <v>12</v>
      </c>
      <c r="E23" s="61" t="s">
        <v>58</v>
      </c>
      <c r="F23" s="45">
        <f>1!AG10</f>
        <v>128.44</v>
      </c>
      <c r="G23" s="45">
        <f>2!AG10</f>
        <v>172.01</v>
      </c>
      <c r="H23" s="46">
        <f>3!AG10</f>
        <v>154.49</v>
      </c>
      <c r="I23" s="85">
        <f>4!AG10</f>
        <v>151.65</v>
      </c>
      <c r="J23" s="88">
        <f t="shared" si="0"/>
        <v>606.59</v>
      </c>
      <c r="K23" s="111">
        <v>18</v>
      </c>
      <c r="M23" s="1" t="s">
        <v>82</v>
      </c>
      <c r="N23" s="1" t="s">
        <v>83</v>
      </c>
      <c r="O23" s="1" t="s">
        <v>66</v>
      </c>
    </row>
    <row r="24" spans="1:15" s="25" customFormat="1" ht="18.75" customHeight="1">
      <c r="A24" s="42">
        <v>1</v>
      </c>
      <c r="B24" s="60" t="s">
        <v>46</v>
      </c>
      <c r="C24" s="43" t="s">
        <v>70</v>
      </c>
      <c r="D24" s="44" t="s">
        <v>71</v>
      </c>
      <c r="E24" s="61" t="s">
        <v>261</v>
      </c>
      <c r="F24" s="45">
        <f>1!AG4</f>
        <v>141.67000000000002</v>
      </c>
      <c r="G24" s="45">
        <f>2!AG4</f>
        <v>158.89</v>
      </c>
      <c r="H24" s="46">
        <f>3!AG4</f>
        <v>147.3</v>
      </c>
      <c r="I24" s="85">
        <f>4!AG4</f>
        <v>156.11</v>
      </c>
      <c r="J24" s="88">
        <f t="shared" si="0"/>
        <v>603.97</v>
      </c>
      <c r="K24" s="111">
        <v>19</v>
      </c>
      <c r="M24" s="25" t="s">
        <v>84</v>
      </c>
      <c r="N24" s="25" t="s">
        <v>12</v>
      </c>
      <c r="O24" s="25" t="s">
        <v>174</v>
      </c>
    </row>
    <row r="25" spans="1:15" s="25" customFormat="1" ht="18.75" customHeight="1">
      <c r="A25" s="42">
        <v>12</v>
      </c>
      <c r="B25" s="60" t="s">
        <v>46</v>
      </c>
      <c r="C25" s="43" t="s">
        <v>97</v>
      </c>
      <c r="D25" s="44" t="s">
        <v>15</v>
      </c>
      <c r="E25" s="61" t="s">
        <v>58</v>
      </c>
      <c r="F25" s="45">
        <f>1!AG15</f>
        <v>127</v>
      </c>
      <c r="G25" s="45">
        <f>2!AG15</f>
        <v>156.98</v>
      </c>
      <c r="H25" s="46">
        <f>3!AG15</f>
        <v>162.57</v>
      </c>
      <c r="I25" s="85">
        <f>4!AG15</f>
        <v>149.61</v>
      </c>
      <c r="J25" s="88">
        <f t="shared" si="0"/>
        <v>596.1600000000001</v>
      </c>
      <c r="K25" s="111">
        <v>20</v>
      </c>
      <c r="M25" s="25" t="s">
        <v>84</v>
      </c>
      <c r="N25" s="25" t="s">
        <v>12</v>
      </c>
      <c r="O25" s="25" t="s">
        <v>96</v>
      </c>
    </row>
    <row r="26" spans="1:15" s="25" customFormat="1" ht="18.75" customHeight="1">
      <c r="A26" s="42">
        <v>2</v>
      </c>
      <c r="B26" s="60" t="s">
        <v>46</v>
      </c>
      <c r="C26" s="43" t="s">
        <v>254</v>
      </c>
      <c r="D26" s="44" t="s">
        <v>191</v>
      </c>
      <c r="E26" s="61" t="s">
        <v>253</v>
      </c>
      <c r="F26" s="45">
        <f>1!AG5</f>
        <v>132.38</v>
      </c>
      <c r="G26" s="45">
        <f>2!AG5</f>
        <v>163.48</v>
      </c>
      <c r="H26" s="46">
        <f>3!AG5</f>
        <v>141.32</v>
      </c>
      <c r="I26" s="85">
        <f>4!AG5</f>
        <v>151.15</v>
      </c>
      <c r="J26" s="88">
        <f t="shared" si="0"/>
        <v>588.33</v>
      </c>
      <c r="K26" s="111">
        <v>21</v>
      </c>
      <c r="M26" s="25" t="s">
        <v>38</v>
      </c>
      <c r="N26" s="25" t="s">
        <v>85</v>
      </c>
      <c r="O26" s="25" t="s">
        <v>86</v>
      </c>
    </row>
    <row r="27" spans="1:15" s="25" customFormat="1" ht="18.75" customHeight="1">
      <c r="A27" s="113">
        <v>37</v>
      </c>
      <c r="B27" s="114" t="s">
        <v>46</v>
      </c>
      <c r="C27" s="115" t="s">
        <v>31</v>
      </c>
      <c r="D27" s="116" t="s">
        <v>32</v>
      </c>
      <c r="E27" s="117" t="s">
        <v>21</v>
      </c>
      <c r="F27" s="118">
        <f>1!AG40</f>
        <v>121.94</v>
      </c>
      <c r="G27" s="118">
        <f>2!AG40</f>
        <v>161.45</v>
      </c>
      <c r="H27" s="119">
        <f>3!AG40</f>
        <v>142.25</v>
      </c>
      <c r="I27" s="120">
        <f>4!AG40</f>
        <v>155.44</v>
      </c>
      <c r="J27" s="121">
        <f t="shared" si="0"/>
        <v>581.0799999999999</v>
      </c>
      <c r="K27" s="122">
        <v>22</v>
      </c>
      <c r="M27" s="25" t="s">
        <v>38</v>
      </c>
      <c r="N27" s="25" t="s">
        <v>37</v>
      </c>
      <c r="O27" s="25" t="s">
        <v>21</v>
      </c>
    </row>
    <row r="28" spans="1:15" s="25" customFormat="1" ht="18.75" customHeight="1">
      <c r="A28" s="42">
        <v>30</v>
      </c>
      <c r="B28" s="60" t="s">
        <v>46</v>
      </c>
      <c r="C28" s="43" t="s">
        <v>138</v>
      </c>
      <c r="D28" s="44" t="s">
        <v>104</v>
      </c>
      <c r="E28" s="61" t="s">
        <v>58</v>
      </c>
      <c r="F28" s="45">
        <f>1!AG33</f>
        <v>113.77000000000001</v>
      </c>
      <c r="G28" s="45">
        <f>2!AG33</f>
        <v>164.47</v>
      </c>
      <c r="H28" s="46">
        <f>3!AG33</f>
        <v>145.39</v>
      </c>
      <c r="I28" s="85">
        <f>4!AG33</f>
        <v>155.17000000000002</v>
      </c>
      <c r="J28" s="88">
        <f t="shared" si="0"/>
        <v>578.8</v>
      </c>
      <c r="K28" s="111">
        <v>23</v>
      </c>
      <c r="M28" s="25" t="s">
        <v>87</v>
      </c>
      <c r="N28" s="25" t="s">
        <v>17</v>
      </c>
      <c r="O28" s="25" t="s">
        <v>88</v>
      </c>
    </row>
    <row r="29" spans="1:15" s="25" customFormat="1" ht="18.75" customHeight="1">
      <c r="A29" s="42">
        <v>13</v>
      </c>
      <c r="B29" s="60" t="s">
        <v>46</v>
      </c>
      <c r="C29" s="43" t="s">
        <v>14</v>
      </c>
      <c r="D29" s="44" t="s">
        <v>18</v>
      </c>
      <c r="E29" s="61" t="s">
        <v>98</v>
      </c>
      <c r="F29" s="45">
        <f>1!AG16</f>
        <v>108.31</v>
      </c>
      <c r="G29" s="45">
        <f>2!AG16</f>
        <v>145.61</v>
      </c>
      <c r="H29" s="46">
        <f>3!AG16</f>
        <v>157.95</v>
      </c>
      <c r="I29" s="85">
        <f>4!AG16</f>
        <v>157.78</v>
      </c>
      <c r="J29" s="88">
        <f t="shared" si="0"/>
        <v>569.65</v>
      </c>
      <c r="K29" s="111">
        <v>24</v>
      </c>
      <c r="M29" s="25" t="s">
        <v>158</v>
      </c>
      <c r="N29" s="25" t="s">
        <v>11</v>
      </c>
      <c r="O29" s="25" t="s">
        <v>21</v>
      </c>
    </row>
    <row r="30" spans="1:15" s="25" customFormat="1" ht="18.75" customHeight="1">
      <c r="A30" s="42">
        <v>16</v>
      </c>
      <c r="B30" s="60" t="s">
        <v>46</v>
      </c>
      <c r="C30" s="43" t="s">
        <v>259</v>
      </c>
      <c r="D30" s="44" t="s">
        <v>51</v>
      </c>
      <c r="E30" s="61" t="s">
        <v>58</v>
      </c>
      <c r="F30" s="45">
        <f>1!AG19</f>
        <v>122.53</v>
      </c>
      <c r="G30" s="45">
        <f>2!AG19</f>
        <v>158.64</v>
      </c>
      <c r="H30" s="46">
        <f>3!AG19</f>
        <v>145.57</v>
      </c>
      <c r="I30" s="85">
        <f>4!AG19</f>
        <v>139.99</v>
      </c>
      <c r="J30" s="88">
        <f t="shared" si="0"/>
        <v>566.73</v>
      </c>
      <c r="K30" s="111">
        <v>25</v>
      </c>
      <c r="M30" s="25" t="s">
        <v>59</v>
      </c>
      <c r="N30" s="25" t="s">
        <v>60</v>
      </c>
      <c r="O30" s="25" t="s">
        <v>21</v>
      </c>
    </row>
    <row r="31" spans="1:15" s="25" customFormat="1" ht="18.75" customHeight="1">
      <c r="A31" s="113">
        <v>39</v>
      </c>
      <c r="B31" s="114" t="s">
        <v>46</v>
      </c>
      <c r="C31" s="115" t="s">
        <v>267</v>
      </c>
      <c r="D31" s="116" t="s">
        <v>268</v>
      </c>
      <c r="E31" s="117" t="s">
        <v>21</v>
      </c>
      <c r="F31" s="118">
        <f>1!AG42</f>
        <v>101.08</v>
      </c>
      <c r="G31" s="118">
        <f>2!AG42</f>
        <v>148.78</v>
      </c>
      <c r="H31" s="119">
        <f>3!AG42</f>
        <v>158.91</v>
      </c>
      <c r="I31" s="120">
        <f>4!AG42</f>
        <v>140.9</v>
      </c>
      <c r="J31" s="121">
        <f t="shared" si="0"/>
        <v>549.67</v>
      </c>
      <c r="K31" s="122">
        <v>26</v>
      </c>
      <c r="M31" s="25" t="s">
        <v>89</v>
      </c>
      <c r="N31" s="25" t="s">
        <v>16</v>
      </c>
      <c r="O31" s="25" t="s">
        <v>78</v>
      </c>
    </row>
    <row r="32" spans="1:15" s="25" customFormat="1" ht="18.75" customHeight="1">
      <c r="A32" s="42">
        <v>33</v>
      </c>
      <c r="B32" s="60" t="s">
        <v>46</v>
      </c>
      <c r="C32" s="43" t="s">
        <v>23</v>
      </c>
      <c r="D32" s="44" t="s">
        <v>11</v>
      </c>
      <c r="E32" s="61" t="s">
        <v>58</v>
      </c>
      <c r="F32" s="45">
        <f>1!AG36</f>
        <v>146.15</v>
      </c>
      <c r="G32" s="45">
        <f>2!AG36</f>
        <v>184.66</v>
      </c>
      <c r="H32" s="46">
        <f>3!AG36</f>
        <v>165.14</v>
      </c>
      <c r="I32" s="85">
        <f>4!AG36</f>
        <v>0</v>
      </c>
      <c r="J32" s="88">
        <f t="shared" si="0"/>
        <v>495.95</v>
      </c>
      <c r="K32" s="111">
        <v>27</v>
      </c>
      <c r="M32" s="25" t="s">
        <v>90</v>
      </c>
      <c r="N32" s="25" t="s">
        <v>12</v>
      </c>
      <c r="O32" s="25" t="s">
        <v>91</v>
      </c>
    </row>
    <row r="33" spans="1:15" s="25" customFormat="1" ht="18.75" customHeight="1">
      <c r="A33" s="42">
        <v>8</v>
      </c>
      <c r="B33" s="60" t="s">
        <v>46</v>
      </c>
      <c r="C33" s="43" t="s">
        <v>82</v>
      </c>
      <c r="D33" s="44" t="s">
        <v>83</v>
      </c>
      <c r="E33" s="61" t="s">
        <v>66</v>
      </c>
      <c r="F33" s="45">
        <f>1!AG11</f>
        <v>140.59</v>
      </c>
      <c r="G33" s="45">
        <f>2!AG11</f>
        <v>2.41</v>
      </c>
      <c r="H33" s="46">
        <f>3!AG11</f>
        <v>172.4</v>
      </c>
      <c r="I33" s="85">
        <f>4!AG11</f>
        <v>172.68</v>
      </c>
      <c r="J33" s="88">
        <f t="shared" si="0"/>
        <v>488.08</v>
      </c>
      <c r="K33" s="111">
        <v>28</v>
      </c>
      <c r="M33" s="25" t="s">
        <v>30</v>
      </c>
      <c r="N33" s="25" t="s">
        <v>11</v>
      </c>
      <c r="O33" s="25" t="s">
        <v>21</v>
      </c>
    </row>
    <row r="34" spans="1:15" s="25" customFormat="1" ht="18.75" customHeight="1">
      <c r="A34" s="42">
        <v>35</v>
      </c>
      <c r="B34" s="60" t="s">
        <v>46</v>
      </c>
      <c r="C34" s="43" t="s">
        <v>151</v>
      </c>
      <c r="D34" s="44" t="s">
        <v>61</v>
      </c>
      <c r="E34" s="61" t="s">
        <v>258</v>
      </c>
      <c r="F34" s="45">
        <f>1!AG38</f>
        <v>125.28</v>
      </c>
      <c r="G34" s="45">
        <f>2!AG38</f>
        <v>106.1</v>
      </c>
      <c r="H34" s="46">
        <f>3!AG38</f>
        <v>144.3</v>
      </c>
      <c r="I34" s="85">
        <f>4!AG38</f>
        <v>93.47</v>
      </c>
      <c r="J34" s="88">
        <f t="shared" si="0"/>
        <v>469.15</v>
      </c>
      <c r="K34" s="111">
        <v>29</v>
      </c>
      <c r="M34" s="25" t="s">
        <v>92</v>
      </c>
      <c r="N34" s="25" t="s">
        <v>93</v>
      </c>
      <c r="O34" s="25" t="s">
        <v>21</v>
      </c>
    </row>
    <row r="35" spans="1:15" s="25" customFormat="1" ht="18.75" customHeight="1" thickBot="1">
      <c r="A35" s="101">
        <v>31</v>
      </c>
      <c r="B35" s="102" t="s">
        <v>46</v>
      </c>
      <c r="C35" s="103" t="s">
        <v>138</v>
      </c>
      <c r="D35" s="104" t="s">
        <v>11</v>
      </c>
      <c r="E35" s="105" t="s">
        <v>249</v>
      </c>
      <c r="F35" s="106">
        <f>1!AG34</f>
        <v>27.53</v>
      </c>
      <c r="G35" s="106">
        <f>2!AG34</f>
        <v>62.010000000000005</v>
      </c>
      <c r="H35" s="107">
        <f>3!AG34</f>
        <v>21.659999999999997</v>
      </c>
      <c r="I35" s="108">
        <f>4!AG34</f>
        <v>44.129999999999995</v>
      </c>
      <c r="J35" s="109">
        <f t="shared" si="0"/>
        <v>155.32999999999998</v>
      </c>
      <c r="K35" s="111">
        <v>30</v>
      </c>
      <c r="M35" s="25" t="s">
        <v>94</v>
      </c>
      <c r="N35" s="25" t="s">
        <v>175</v>
      </c>
      <c r="O35" s="25" t="s">
        <v>58</v>
      </c>
    </row>
    <row r="36" spans="1:11" s="25" customFormat="1" ht="15" customHeight="1" thickBot="1">
      <c r="A36" s="149" t="s">
        <v>269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1"/>
    </row>
    <row r="37" spans="1:15" s="25" customFormat="1" ht="18.75" customHeight="1">
      <c r="A37" s="37">
        <v>22</v>
      </c>
      <c r="B37" s="58" t="s">
        <v>248</v>
      </c>
      <c r="C37" s="38" t="s">
        <v>256</v>
      </c>
      <c r="D37" s="39" t="s">
        <v>83</v>
      </c>
      <c r="E37" s="59" t="s">
        <v>257</v>
      </c>
      <c r="F37" s="40">
        <f>1!AG25</f>
        <v>134.9</v>
      </c>
      <c r="G37" s="40">
        <f>2!AG25</f>
        <v>181.49</v>
      </c>
      <c r="H37" s="41">
        <f>3!AG25</f>
        <v>161.97</v>
      </c>
      <c r="I37" s="84">
        <f>4!AG25</f>
        <v>171.75</v>
      </c>
      <c r="J37" s="87">
        <f aca="true" t="shared" si="1" ref="J37:J45">SUM(F37:I37)</f>
        <v>650.11</v>
      </c>
      <c r="K37" s="110">
        <v>1</v>
      </c>
      <c r="M37" s="25" t="s">
        <v>94</v>
      </c>
      <c r="N37" s="25" t="s">
        <v>95</v>
      </c>
      <c r="O37" s="25" t="s">
        <v>96</v>
      </c>
    </row>
    <row r="38" spans="1:15" s="25" customFormat="1" ht="18.75" customHeight="1">
      <c r="A38" s="42">
        <v>19</v>
      </c>
      <c r="B38" s="60" t="s">
        <v>248</v>
      </c>
      <c r="C38" s="43" t="s">
        <v>247</v>
      </c>
      <c r="D38" s="44" t="s">
        <v>18</v>
      </c>
      <c r="E38" s="61" t="s">
        <v>21</v>
      </c>
      <c r="F38" s="45">
        <f>1!AG22</f>
        <v>143.15</v>
      </c>
      <c r="G38" s="45">
        <f>2!AG22</f>
        <v>172.09</v>
      </c>
      <c r="H38" s="46">
        <f>3!AG22</f>
        <v>149.5</v>
      </c>
      <c r="I38" s="85">
        <f>4!AG22</f>
        <v>160.69</v>
      </c>
      <c r="J38" s="88">
        <f t="shared" si="1"/>
        <v>625.4300000000001</v>
      </c>
      <c r="K38" s="111">
        <v>2</v>
      </c>
      <c r="M38" s="25" t="s">
        <v>97</v>
      </c>
      <c r="N38" s="25" t="s">
        <v>15</v>
      </c>
      <c r="O38" s="25" t="s">
        <v>58</v>
      </c>
    </row>
    <row r="39" spans="1:15" s="25" customFormat="1" ht="18.75" customHeight="1">
      <c r="A39" s="42">
        <v>15</v>
      </c>
      <c r="B39" s="60" t="s">
        <v>248</v>
      </c>
      <c r="C39" s="43" t="s">
        <v>252</v>
      </c>
      <c r="D39" s="44" t="s">
        <v>104</v>
      </c>
      <c r="E39" s="61" t="s">
        <v>66</v>
      </c>
      <c r="F39" s="45">
        <f>1!AG18</f>
        <v>134.19</v>
      </c>
      <c r="G39" s="45">
        <f>2!AG18</f>
        <v>169.25</v>
      </c>
      <c r="H39" s="46">
        <f>3!AG18</f>
        <v>160.13</v>
      </c>
      <c r="I39" s="85">
        <f>4!AG18</f>
        <v>158.32999999999998</v>
      </c>
      <c r="J39" s="88">
        <f t="shared" si="1"/>
        <v>621.9</v>
      </c>
      <c r="K39" s="111">
        <v>3</v>
      </c>
      <c r="M39" s="25" t="s">
        <v>14</v>
      </c>
      <c r="N39" s="25" t="s">
        <v>15</v>
      </c>
      <c r="O39" s="25" t="s">
        <v>21</v>
      </c>
    </row>
    <row r="40" spans="1:15" s="25" customFormat="1" ht="18.75" customHeight="1">
      <c r="A40" s="42">
        <v>26</v>
      </c>
      <c r="B40" s="60" t="s">
        <v>248</v>
      </c>
      <c r="C40" s="43" t="s">
        <v>56</v>
      </c>
      <c r="D40" s="44" t="s">
        <v>57</v>
      </c>
      <c r="E40" s="61" t="s">
        <v>78</v>
      </c>
      <c r="F40" s="45">
        <f>1!AG29</f>
        <v>137.8</v>
      </c>
      <c r="G40" s="45">
        <f>2!AG29</f>
        <v>157.61</v>
      </c>
      <c r="H40" s="46">
        <f>3!AG29</f>
        <v>163.13</v>
      </c>
      <c r="I40" s="85">
        <f>4!AG29</f>
        <v>163.34</v>
      </c>
      <c r="J40" s="88">
        <f t="shared" si="1"/>
        <v>621.88</v>
      </c>
      <c r="K40" s="111">
        <v>4</v>
      </c>
      <c r="M40" s="1" t="s">
        <v>14</v>
      </c>
      <c r="N40" s="1" t="s">
        <v>18</v>
      </c>
      <c r="O40" s="1" t="s">
        <v>98</v>
      </c>
    </row>
    <row r="41" spans="1:15" s="25" customFormat="1" ht="18.75" customHeight="1">
      <c r="A41" s="42">
        <v>9</v>
      </c>
      <c r="B41" s="60" t="s">
        <v>248</v>
      </c>
      <c r="C41" s="43" t="s">
        <v>82</v>
      </c>
      <c r="D41" s="44" t="s">
        <v>83</v>
      </c>
      <c r="E41" s="61" t="s">
        <v>66</v>
      </c>
      <c r="F41" s="45">
        <f>1!AG12</f>
        <v>133.89</v>
      </c>
      <c r="G41" s="45">
        <f>2!AG12</f>
        <v>171</v>
      </c>
      <c r="H41" s="46">
        <f>3!AG12</f>
        <v>154.84</v>
      </c>
      <c r="I41" s="85">
        <f>4!AG12</f>
        <v>155.86</v>
      </c>
      <c r="J41" s="88">
        <f t="shared" si="1"/>
        <v>615.59</v>
      </c>
      <c r="K41" s="111">
        <v>5</v>
      </c>
      <c r="M41" s="25" t="s">
        <v>99</v>
      </c>
      <c r="N41" s="25" t="s">
        <v>100</v>
      </c>
      <c r="O41" s="25" t="s">
        <v>22</v>
      </c>
    </row>
    <row r="42" spans="1:15" s="25" customFormat="1" ht="18.75" customHeight="1">
      <c r="A42" s="42">
        <v>29</v>
      </c>
      <c r="B42" s="60" t="s">
        <v>248</v>
      </c>
      <c r="C42" s="43" t="s">
        <v>54</v>
      </c>
      <c r="D42" s="44" t="s">
        <v>55</v>
      </c>
      <c r="E42" s="61" t="s">
        <v>78</v>
      </c>
      <c r="F42" s="45">
        <f>1!AG32</f>
        <v>133.93</v>
      </c>
      <c r="G42" s="45">
        <f>2!AG32</f>
        <v>167.91</v>
      </c>
      <c r="H42" s="46">
        <f>3!AG32</f>
        <v>149.06</v>
      </c>
      <c r="I42" s="85">
        <f>4!AG32</f>
        <v>149.85</v>
      </c>
      <c r="J42" s="88">
        <f t="shared" si="1"/>
        <v>600.75</v>
      </c>
      <c r="K42" s="111">
        <v>6</v>
      </c>
      <c r="M42" s="25" t="s">
        <v>24</v>
      </c>
      <c r="N42" s="25" t="s">
        <v>16</v>
      </c>
      <c r="O42" s="25" t="s">
        <v>28</v>
      </c>
    </row>
    <row r="43" spans="1:15" s="25" customFormat="1" ht="18.75" customHeight="1">
      <c r="A43" s="42">
        <v>3</v>
      </c>
      <c r="B43" s="60" t="s">
        <v>248</v>
      </c>
      <c r="C43" s="43" t="s">
        <v>254</v>
      </c>
      <c r="D43" s="44" t="s">
        <v>191</v>
      </c>
      <c r="E43" s="61" t="s">
        <v>253</v>
      </c>
      <c r="F43" s="45">
        <f>1!AG6</f>
        <v>122.43</v>
      </c>
      <c r="G43" s="45">
        <f>2!AG6</f>
        <v>166.6</v>
      </c>
      <c r="H43" s="46">
        <f>3!AG6</f>
        <v>145.06</v>
      </c>
      <c r="I43" s="85">
        <f>4!AG6</f>
        <v>155.18</v>
      </c>
      <c r="J43" s="88">
        <f t="shared" si="1"/>
        <v>589.27</v>
      </c>
      <c r="K43" s="111">
        <v>7</v>
      </c>
      <c r="M43" s="25" t="s">
        <v>101</v>
      </c>
      <c r="N43" s="25" t="s">
        <v>16</v>
      </c>
      <c r="O43" s="25" t="s">
        <v>28</v>
      </c>
    </row>
    <row r="44" spans="1:15" s="25" customFormat="1" ht="18.75" customHeight="1">
      <c r="A44" s="42">
        <v>11</v>
      </c>
      <c r="B44" s="60" t="s">
        <v>248</v>
      </c>
      <c r="C44" s="43" t="s">
        <v>84</v>
      </c>
      <c r="D44" s="44" t="s">
        <v>12</v>
      </c>
      <c r="E44" s="61" t="s">
        <v>174</v>
      </c>
      <c r="F44" s="45">
        <f>1!AG14</f>
        <v>128.6</v>
      </c>
      <c r="G44" s="45">
        <f>2!AG14</f>
        <v>151.03</v>
      </c>
      <c r="H44" s="46">
        <f>3!AG14</f>
        <v>137.48</v>
      </c>
      <c r="I44" s="85">
        <f>4!AG14</f>
        <v>146.8</v>
      </c>
      <c r="J44" s="88">
        <f t="shared" si="1"/>
        <v>563.9100000000001</v>
      </c>
      <c r="K44" s="111">
        <v>8</v>
      </c>
      <c r="M44" s="25" t="s">
        <v>102</v>
      </c>
      <c r="N44" s="25" t="s">
        <v>103</v>
      </c>
      <c r="O44" s="25" t="s">
        <v>81</v>
      </c>
    </row>
    <row r="45" spans="1:15" s="25" customFormat="1" ht="18.75" customHeight="1" thickBot="1">
      <c r="A45" s="47">
        <v>24</v>
      </c>
      <c r="B45" s="62" t="s">
        <v>248</v>
      </c>
      <c r="C45" s="48" t="s">
        <v>184</v>
      </c>
      <c r="D45" s="49" t="s">
        <v>51</v>
      </c>
      <c r="E45" s="63" t="s">
        <v>21</v>
      </c>
      <c r="F45" s="50">
        <f>1!AG27</f>
        <v>120.71000000000001</v>
      </c>
      <c r="G45" s="50">
        <f>2!AG27</f>
        <v>152.87</v>
      </c>
      <c r="H45" s="51">
        <f>3!AG27</f>
        <v>146.03</v>
      </c>
      <c r="I45" s="86">
        <f>4!AG27</f>
        <v>143.05</v>
      </c>
      <c r="J45" s="89">
        <f t="shared" si="1"/>
        <v>562.6600000000001</v>
      </c>
      <c r="K45" s="112">
        <v>9</v>
      </c>
      <c r="M45" s="1" t="s">
        <v>47</v>
      </c>
      <c r="N45" s="1" t="s">
        <v>48</v>
      </c>
      <c r="O45" s="1" t="s">
        <v>22</v>
      </c>
    </row>
    <row r="46" spans="1:15" ht="12.75">
      <c r="A46" s="26"/>
      <c r="B46" s="26"/>
      <c r="C46" s="129" t="s">
        <v>9</v>
      </c>
      <c r="D46" s="36">
        <v>42546</v>
      </c>
      <c r="M46" s="25" t="s">
        <v>159</v>
      </c>
      <c r="N46" s="25" t="s">
        <v>108</v>
      </c>
      <c r="O46" s="25" t="s">
        <v>160</v>
      </c>
    </row>
    <row r="47" spans="2:15" ht="12.75">
      <c r="B47" s="64"/>
      <c r="C47" s="129"/>
      <c r="D47" s="35"/>
      <c r="G47" s="16"/>
      <c r="H47" s="16"/>
      <c r="I47" s="16"/>
      <c r="J47" s="27"/>
      <c r="M47" s="1" t="s">
        <v>119</v>
      </c>
      <c r="N47" s="1" t="s">
        <v>29</v>
      </c>
      <c r="O47" s="1" t="s">
        <v>78</v>
      </c>
    </row>
    <row r="48" spans="1:15" ht="12.75">
      <c r="A48" s="1" t="s">
        <v>221</v>
      </c>
      <c r="I48" s="1" t="s">
        <v>222</v>
      </c>
      <c r="M48" s="1" t="s">
        <v>54</v>
      </c>
      <c r="N48" s="1" t="s">
        <v>55</v>
      </c>
      <c r="O48" s="1" t="s">
        <v>78</v>
      </c>
    </row>
    <row r="49" spans="1:15" ht="12.75">
      <c r="A49" s="1" t="s">
        <v>223</v>
      </c>
      <c r="B49" s="28"/>
      <c r="C49" s="28"/>
      <c r="D49" s="25"/>
      <c r="E49" s="28"/>
      <c r="I49" s="28" t="s">
        <v>225</v>
      </c>
      <c r="M49" s="1" t="s">
        <v>203</v>
      </c>
      <c r="N49" s="1" t="s">
        <v>204</v>
      </c>
      <c r="O49" s="1" t="s">
        <v>173</v>
      </c>
    </row>
    <row r="50" spans="1:15" ht="12.75">
      <c r="A50" s="28"/>
      <c r="B50" s="28"/>
      <c r="C50" s="29"/>
      <c r="D50" s="30"/>
      <c r="E50" s="30"/>
      <c r="M50" s="1" t="s">
        <v>120</v>
      </c>
      <c r="N50" s="1" t="s">
        <v>41</v>
      </c>
      <c r="O50" s="1" t="s">
        <v>21</v>
      </c>
    </row>
    <row r="51" spans="1:15" ht="12.75">
      <c r="A51" s="28"/>
      <c r="B51" s="28"/>
      <c r="C51" s="29"/>
      <c r="D51" s="30"/>
      <c r="E51" s="30"/>
      <c r="M51" s="1" t="s">
        <v>205</v>
      </c>
      <c r="N51" s="1" t="s">
        <v>15</v>
      </c>
      <c r="O51" s="1" t="s">
        <v>58</v>
      </c>
    </row>
    <row r="52" spans="1:15" ht="12.75">
      <c r="A52" s="28"/>
      <c r="B52" s="28"/>
      <c r="C52" s="28"/>
      <c r="D52" s="28"/>
      <c r="E52" s="28"/>
      <c r="M52" s="1" t="s">
        <v>206</v>
      </c>
      <c r="N52" s="1" t="s">
        <v>207</v>
      </c>
      <c r="O52" s="1" t="s">
        <v>208</v>
      </c>
    </row>
    <row r="53" spans="13:15" ht="12.75">
      <c r="M53" s="1" t="s">
        <v>121</v>
      </c>
      <c r="N53" s="1" t="s">
        <v>13</v>
      </c>
      <c r="O53" s="1" t="s">
        <v>78</v>
      </c>
    </row>
    <row r="54" spans="13:15" ht="12.75">
      <c r="M54" s="1" t="s">
        <v>122</v>
      </c>
      <c r="N54" s="1" t="s">
        <v>41</v>
      </c>
      <c r="O54" s="1" t="s">
        <v>123</v>
      </c>
    </row>
    <row r="55" spans="13:15" ht="12.75">
      <c r="M55" s="1" t="s">
        <v>64</v>
      </c>
      <c r="N55" s="1" t="s">
        <v>29</v>
      </c>
      <c r="O55" s="1" t="s">
        <v>28</v>
      </c>
    </row>
    <row r="56" spans="13:15" ht="12.75">
      <c r="M56" s="1" t="s">
        <v>64</v>
      </c>
      <c r="N56" s="1" t="s">
        <v>29</v>
      </c>
      <c r="O56" s="1" t="s">
        <v>176</v>
      </c>
    </row>
    <row r="57" spans="13:15" ht="12.75">
      <c r="M57" s="1" t="s">
        <v>33</v>
      </c>
      <c r="N57" s="1" t="s">
        <v>34</v>
      </c>
      <c r="O57" s="1" t="s">
        <v>21</v>
      </c>
    </row>
    <row r="58" spans="13:15" ht="12.75">
      <c r="M58" s="1" t="s">
        <v>209</v>
      </c>
      <c r="N58" s="1" t="s">
        <v>80</v>
      </c>
      <c r="O58" s="1" t="s">
        <v>210</v>
      </c>
    </row>
    <row r="59" spans="13:15" ht="12.75">
      <c r="M59" s="1" t="s">
        <v>44</v>
      </c>
      <c r="N59" s="1" t="s">
        <v>12</v>
      </c>
      <c r="O59" s="1" t="s">
        <v>21</v>
      </c>
    </row>
    <row r="60" spans="13:15" ht="12.75">
      <c r="M60" s="1" t="s">
        <v>44</v>
      </c>
      <c r="N60" s="1" t="s">
        <v>12</v>
      </c>
      <c r="O60" s="1" t="s">
        <v>62</v>
      </c>
    </row>
    <row r="61" spans="13:15" ht="12.75">
      <c r="M61" s="1" t="s">
        <v>44</v>
      </c>
      <c r="N61" s="1" t="s">
        <v>83</v>
      </c>
      <c r="O61" s="1" t="s">
        <v>62</v>
      </c>
    </row>
    <row r="62" spans="13:15" ht="12.75">
      <c r="M62" s="1" t="s">
        <v>124</v>
      </c>
      <c r="N62" s="1" t="s">
        <v>125</v>
      </c>
      <c r="O62" s="1" t="s">
        <v>21</v>
      </c>
    </row>
    <row r="63" spans="13:15" ht="12.75">
      <c r="M63" s="1" t="s">
        <v>126</v>
      </c>
      <c r="N63" s="1" t="s">
        <v>127</v>
      </c>
      <c r="O63" s="1" t="s">
        <v>123</v>
      </c>
    </row>
    <row r="64" spans="13:15" ht="12.75">
      <c r="M64" s="1" t="s">
        <v>126</v>
      </c>
      <c r="N64" s="1" t="s">
        <v>16</v>
      </c>
      <c r="O64" s="1" t="s">
        <v>123</v>
      </c>
    </row>
    <row r="65" spans="13:15" ht="12.75">
      <c r="M65" s="1" t="s">
        <v>211</v>
      </c>
      <c r="N65" s="1" t="s">
        <v>83</v>
      </c>
      <c r="O65" s="1" t="s">
        <v>212</v>
      </c>
    </row>
    <row r="66" spans="13:15" ht="12.75">
      <c r="M66" s="1" t="s">
        <v>128</v>
      </c>
      <c r="N66" s="1" t="s">
        <v>17</v>
      </c>
      <c r="O66" s="1" t="s">
        <v>129</v>
      </c>
    </row>
    <row r="67" spans="13:15" ht="12.75">
      <c r="M67" s="1" t="s">
        <v>128</v>
      </c>
      <c r="N67" s="1" t="s">
        <v>17</v>
      </c>
      <c r="O67" s="1" t="s">
        <v>230</v>
      </c>
    </row>
    <row r="68" spans="13:15" ht="12.75">
      <c r="M68" s="1" t="s">
        <v>220</v>
      </c>
      <c r="N68" s="1" t="s">
        <v>69</v>
      </c>
      <c r="O68" s="1" t="s">
        <v>235</v>
      </c>
    </row>
    <row r="69" spans="13:15" ht="12.75">
      <c r="M69" s="1" t="s">
        <v>130</v>
      </c>
      <c r="N69" s="1" t="s">
        <v>131</v>
      </c>
      <c r="O69" s="1" t="s">
        <v>78</v>
      </c>
    </row>
    <row r="70" spans="13:15" ht="12.75">
      <c r="M70" s="1" t="s">
        <v>132</v>
      </c>
      <c r="N70" s="1" t="s">
        <v>16</v>
      </c>
      <c r="O70" s="1" t="s">
        <v>213</v>
      </c>
    </row>
    <row r="71" spans="13:15" ht="12.75">
      <c r="M71" s="1" t="s">
        <v>42</v>
      </c>
      <c r="N71" s="1" t="s">
        <v>17</v>
      </c>
      <c r="O71" s="1" t="s">
        <v>66</v>
      </c>
    </row>
    <row r="72" spans="13:15" ht="12.75">
      <c r="M72" s="1" t="s">
        <v>133</v>
      </c>
      <c r="N72" s="1" t="s">
        <v>117</v>
      </c>
      <c r="O72" s="1" t="s">
        <v>134</v>
      </c>
    </row>
    <row r="73" spans="13:15" ht="12.75">
      <c r="M73" s="1" t="s">
        <v>214</v>
      </c>
      <c r="N73" s="1" t="s">
        <v>61</v>
      </c>
      <c r="O73" s="1" t="s">
        <v>183</v>
      </c>
    </row>
    <row r="74" spans="13:15" ht="12.75">
      <c r="M74" s="1" t="s">
        <v>214</v>
      </c>
      <c r="N74" s="1" t="s">
        <v>60</v>
      </c>
      <c r="O74" s="1" t="s">
        <v>183</v>
      </c>
    </row>
    <row r="75" spans="13:15" ht="12.75">
      <c r="M75" s="1" t="s">
        <v>215</v>
      </c>
      <c r="N75" s="1" t="s">
        <v>60</v>
      </c>
      <c r="O75" s="1" t="s">
        <v>183</v>
      </c>
    </row>
    <row r="76" spans="13:15" ht="12.75">
      <c r="M76" s="1" t="s">
        <v>216</v>
      </c>
      <c r="N76" s="1" t="s">
        <v>217</v>
      </c>
      <c r="O76" s="1" t="s">
        <v>78</v>
      </c>
    </row>
    <row r="77" spans="13:15" ht="12.75">
      <c r="M77" s="1" t="s">
        <v>135</v>
      </c>
      <c r="N77" s="1" t="s">
        <v>136</v>
      </c>
      <c r="O77" s="1" t="s">
        <v>107</v>
      </c>
    </row>
    <row r="78" spans="13:15" ht="12.75">
      <c r="M78" s="1" t="s">
        <v>36</v>
      </c>
      <c r="N78" s="1" t="s">
        <v>17</v>
      </c>
      <c r="O78" s="1" t="s">
        <v>58</v>
      </c>
    </row>
    <row r="79" spans="13:15" ht="12.75">
      <c r="M79" s="1" t="s">
        <v>218</v>
      </c>
      <c r="N79" s="1" t="s">
        <v>83</v>
      </c>
      <c r="O79" s="1" t="s">
        <v>181</v>
      </c>
    </row>
    <row r="80" spans="13:15" ht="12.75">
      <c r="M80" s="1" t="s">
        <v>137</v>
      </c>
      <c r="N80" s="1" t="s">
        <v>15</v>
      </c>
      <c r="O80" s="1" t="s">
        <v>67</v>
      </c>
    </row>
    <row r="81" spans="13:15" ht="12.75">
      <c r="M81" s="1" t="s">
        <v>50</v>
      </c>
      <c r="N81" s="1" t="s">
        <v>49</v>
      </c>
      <c r="O81" s="1" t="s">
        <v>58</v>
      </c>
    </row>
    <row r="82" spans="13:15" ht="12.75">
      <c r="M82" s="1" t="s">
        <v>138</v>
      </c>
      <c r="N82" s="1" t="s">
        <v>104</v>
      </c>
      <c r="O82" s="1" t="s">
        <v>58</v>
      </c>
    </row>
    <row r="83" spans="13:15" ht="12.75">
      <c r="M83" s="1" t="s">
        <v>138</v>
      </c>
      <c r="N83" s="1" t="s">
        <v>11</v>
      </c>
      <c r="O83" s="1" t="s">
        <v>249</v>
      </c>
    </row>
    <row r="84" spans="13:15" ht="12.75">
      <c r="M84" s="1" t="s">
        <v>250</v>
      </c>
      <c r="N84" s="1" t="s">
        <v>251</v>
      </c>
      <c r="O84" s="1" t="s">
        <v>210</v>
      </c>
    </row>
    <row r="85" spans="13:15" ht="12.75">
      <c r="M85" s="1" t="s">
        <v>139</v>
      </c>
      <c r="N85" s="1" t="s">
        <v>57</v>
      </c>
      <c r="O85" s="1" t="s">
        <v>76</v>
      </c>
    </row>
    <row r="86" spans="13:15" ht="12.75">
      <c r="M86" s="1" t="s">
        <v>140</v>
      </c>
      <c r="N86" s="1" t="s">
        <v>18</v>
      </c>
      <c r="O86" s="1" t="s">
        <v>141</v>
      </c>
    </row>
    <row r="87" spans="13:15" ht="12.75">
      <c r="M87" s="1" t="s">
        <v>23</v>
      </c>
      <c r="N87" s="1" t="s">
        <v>11</v>
      </c>
      <c r="O87" s="1" t="s">
        <v>58</v>
      </c>
    </row>
    <row r="88" spans="13:15" ht="12.75">
      <c r="M88" s="1" t="s">
        <v>231</v>
      </c>
      <c r="N88" s="1" t="s">
        <v>83</v>
      </c>
      <c r="O88" s="1" t="s">
        <v>232</v>
      </c>
    </row>
    <row r="89" spans="13:15" ht="12.75">
      <c r="M89" s="1" t="s">
        <v>219</v>
      </c>
      <c r="N89" s="1" t="s">
        <v>83</v>
      </c>
      <c r="O89" s="1" t="s">
        <v>98</v>
      </c>
    </row>
    <row r="90" spans="13:15" ht="12.75">
      <c r="M90" s="1" t="s">
        <v>142</v>
      </c>
      <c r="N90" s="1" t="s">
        <v>143</v>
      </c>
      <c r="O90" s="1" t="s">
        <v>66</v>
      </c>
    </row>
    <row r="91" spans="13:15" ht="12.75">
      <c r="M91" s="1" t="s">
        <v>144</v>
      </c>
      <c r="N91" s="1" t="s">
        <v>145</v>
      </c>
      <c r="O91" s="1" t="s">
        <v>62</v>
      </c>
    </row>
    <row r="92" spans="13:15" ht="12.75">
      <c r="M92" s="1" t="s">
        <v>146</v>
      </c>
      <c r="N92" s="1" t="s">
        <v>147</v>
      </c>
      <c r="O92" s="1" t="s">
        <v>76</v>
      </c>
    </row>
    <row r="93" spans="13:15" ht="12.75">
      <c r="M93" s="1" t="s">
        <v>148</v>
      </c>
      <c r="N93" s="1" t="s">
        <v>37</v>
      </c>
      <c r="O93" s="1" t="s">
        <v>186</v>
      </c>
    </row>
    <row r="94" spans="13:15" ht="12.75">
      <c r="M94" s="1" t="s">
        <v>149</v>
      </c>
      <c r="N94" s="1" t="s">
        <v>150</v>
      </c>
      <c r="O94" s="1" t="s">
        <v>66</v>
      </c>
    </row>
    <row r="95" spans="13:15" ht="12.75">
      <c r="M95" s="1" t="s">
        <v>52</v>
      </c>
      <c r="N95" s="1" t="s">
        <v>53</v>
      </c>
      <c r="O95" s="1" t="s">
        <v>58</v>
      </c>
    </row>
    <row r="96" spans="13:15" ht="12.75">
      <c r="M96" s="1" t="s">
        <v>151</v>
      </c>
      <c r="N96" s="1" t="s">
        <v>61</v>
      </c>
      <c r="O96" s="1" t="s">
        <v>258</v>
      </c>
    </row>
    <row r="97" spans="13:15" ht="12.75">
      <c r="M97" s="1" t="s">
        <v>26</v>
      </c>
      <c r="N97" s="1" t="s">
        <v>16</v>
      </c>
      <c r="O97" s="1" t="s">
        <v>66</v>
      </c>
    </row>
    <row r="98" spans="13:15" ht="12.75">
      <c r="M98" s="1" t="s">
        <v>27</v>
      </c>
      <c r="N98" s="1" t="s">
        <v>13</v>
      </c>
      <c r="O98" s="1" t="s">
        <v>21</v>
      </c>
    </row>
    <row r="99" spans="13:15" ht="12.75">
      <c r="M99" s="1" t="s">
        <v>31</v>
      </c>
      <c r="N99" s="1" t="s">
        <v>32</v>
      </c>
      <c r="O99" s="1" t="s">
        <v>21</v>
      </c>
    </row>
    <row r="100" spans="13:15" ht="12.75">
      <c r="M100" s="1" t="s">
        <v>161</v>
      </c>
      <c r="N100" s="1" t="s">
        <v>32</v>
      </c>
      <c r="O100" s="1" t="s">
        <v>152</v>
      </c>
    </row>
    <row r="101" spans="13:15" ht="12.75">
      <c r="M101" s="25"/>
      <c r="N101" s="25"/>
      <c r="O101" s="25"/>
    </row>
    <row r="105" spans="13:15" ht="12.75">
      <c r="M105" s="25"/>
      <c r="N105" s="25"/>
      <c r="O105" s="25"/>
    </row>
    <row r="110" spans="13:15" ht="12.75">
      <c r="M110" s="25"/>
      <c r="N110" s="25"/>
      <c r="O110" s="25"/>
    </row>
    <row r="115" spans="13:15" ht="12.75">
      <c r="M115" s="25"/>
      <c r="N115" s="25"/>
      <c r="O115" s="25"/>
    </row>
    <row r="116" spans="13:15" ht="12.75">
      <c r="M116" s="25"/>
      <c r="N116" s="25"/>
      <c r="O116" s="25"/>
    </row>
    <row r="117" spans="13:15" ht="12.75">
      <c r="M117" s="25"/>
      <c r="N117" s="25"/>
      <c r="O117" s="25"/>
    </row>
    <row r="118" spans="13:15" ht="12.75">
      <c r="M118" s="25"/>
      <c r="N118" s="25"/>
      <c r="O118" s="25"/>
    </row>
    <row r="119" spans="13:15" ht="12.75">
      <c r="M119" s="25"/>
      <c r="N119" s="25"/>
      <c r="O119" s="25"/>
    </row>
  </sheetData>
  <sheetProtection/>
  <mergeCells count="14">
    <mergeCell ref="M1:M3"/>
    <mergeCell ref="A2:D2"/>
    <mergeCell ref="E2:I2"/>
    <mergeCell ref="B3:B4"/>
    <mergeCell ref="C3:C4"/>
    <mergeCell ref="D3:D4"/>
    <mergeCell ref="E3:E4"/>
    <mergeCell ref="K3:K4"/>
    <mergeCell ref="C46:C47"/>
    <mergeCell ref="A36:K36"/>
    <mergeCell ref="A5:K5"/>
    <mergeCell ref="A1:D1"/>
    <mergeCell ref="E1:I1"/>
    <mergeCell ref="J1:K2"/>
  </mergeCells>
  <conditionalFormatting sqref="B6:B35 B37:B45">
    <cfRule type="cellIs" priority="2" dxfId="1" operator="equal" stopIfTrue="1">
      <formula>"R"</formula>
    </cfRule>
  </conditionalFormatting>
  <conditionalFormatting sqref="F6:I35 F37:I45">
    <cfRule type="containsText" priority="1" dxfId="8" operator="containsText" stopIfTrue="1" text="nebyl">
      <formula>NOT(ISERROR(SEARCH("nebyl",F6)))</formula>
    </cfRule>
  </conditionalFormatting>
  <printOptions horizontalCentered="1" vertic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85" r:id="rId1"/>
  <headerFooter alignWithMargins="0">
    <oddFooter xml:space="preserve">&amp;R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Srenkova a.s.</cp:lastModifiedBy>
  <cp:lastPrinted>2016-06-25T12:10:12Z</cp:lastPrinted>
  <dcterms:created xsi:type="dcterms:W3CDTF">2003-04-01T12:06:07Z</dcterms:created>
  <dcterms:modified xsi:type="dcterms:W3CDTF">2016-06-25T18:30:04Z</dcterms:modified>
  <cp:category/>
  <cp:version/>
  <cp:contentType/>
  <cp:contentStatus/>
</cp:coreProperties>
</file>